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 activeTab="4"/>
  </bookViews>
  <sheets>
    <sheet name="关渡" sheetId="5" r:id="rId1"/>
    <sheet name="金刚" sheetId="6" r:id="rId2"/>
    <sheet name="铜宝" sheetId="7" r:id="rId3"/>
    <sheet name="三牌" sheetId="8" r:id="rId4"/>
    <sheet name="梯岩" sheetId="9" r:id="rId5"/>
  </sheets>
  <definedNames>
    <definedName name="JR_PAGE_ANCHOR_0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<sst xmlns="http://schemas.openxmlformats.org/spreadsheetml/2006/main" count="569" uniqueCount="211">
  <si>
    <r>
      <rPr>
        <b/>
        <sz val="18"/>
        <color rgb="FF000000"/>
        <rFont val="宋体"/>
        <charset val="134"/>
      </rPr>
      <t>达州高新区石板街道</t>
    </r>
    <r>
      <rPr>
        <b/>
        <sz val="18"/>
        <color rgb="FF000000"/>
        <rFont val="whsc"/>
        <charset val="134"/>
      </rPr>
      <t>2023</t>
    </r>
    <r>
      <rPr>
        <b/>
        <sz val="18"/>
        <color rgb="FF000000"/>
        <rFont val="宋体"/>
        <charset val="134"/>
      </rPr>
      <t>年度县级补贴机具结算明细表</t>
    </r>
  </si>
  <si>
    <t/>
  </si>
  <si>
    <r>
      <rPr>
        <b/>
        <sz val="12"/>
        <color rgb="FF000000"/>
        <rFont val="宋体"/>
        <charset val="134"/>
      </rPr>
      <t>申请结算单位</t>
    </r>
    <r>
      <rPr>
        <b/>
        <sz val="12"/>
        <color rgb="FF000000"/>
        <rFont val="whsc"/>
        <charset val="134"/>
      </rPr>
      <t>:</t>
    </r>
  </si>
  <si>
    <t>石板街道</t>
  </si>
  <si>
    <r>
      <rPr>
        <b/>
        <sz val="12"/>
        <color rgb="FF000000"/>
        <rFont val="宋体"/>
        <charset val="134"/>
      </rPr>
      <t>批次</t>
    </r>
    <r>
      <rPr>
        <b/>
        <sz val="12"/>
        <color rgb="FF000000"/>
        <rFont val="whsc"/>
        <charset val="134"/>
      </rPr>
      <t>:</t>
    </r>
  </si>
  <si>
    <t>第四批</t>
  </si>
  <si>
    <r>
      <rPr>
        <b/>
        <sz val="12"/>
        <color rgb="FF000000"/>
        <rFont val="宋体"/>
        <charset val="134"/>
      </rPr>
      <t>单位</t>
    </r>
    <r>
      <rPr>
        <b/>
        <sz val="12"/>
        <color rgb="FF000000"/>
        <rFont val="whsc"/>
        <charset val="134"/>
      </rPr>
      <t>:</t>
    </r>
    <r>
      <rPr>
        <b/>
        <sz val="12"/>
        <color rgb="FF000000"/>
        <rFont val="宋体"/>
        <charset val="134"/>
      </rPr>
      <t>元</t>
    </r>
  </si>
  <si>
    <t>序号</t>
  </si>
  <si>
    <t>姓名</t>
  </si>
  <si>
    <t>身份证号或统一社会信用代码</t>
  </si>
  <si>
    <t>身份证住址</t>
  </si>
  <si>
    <t>村</t>
  </si>
  <si>
    <t>组</t>
  </si>
  <si>
    <t>联系电话</t>
  </si>
  <si>
    <t>一卡通开户行</t>
  </si>
  <si>
    <t>一卡通账号</t>
  </si>
  <si>
    <t>购机日期</t>
  </si>
  <si>
    <t>机具品目</t>
  </si>
  <si>
    <t>机具型号</t>
  </si>
  <si>
    <r>
      <rPr>
        <b/>
        <sz val="12"/>
        <color rgb="FF000000"/>
        <rFont val="宋体"/>
        <charset val="134"/>
      </rPr>
      <t>出厂编号</t>
    </r>
    <r>
      <rPr>
        <b/>
        <sz val="12"/>
        <color rgb="FF000000"/>
        <rFont val="whsc"/>
        <charset val="134"/>
      </rPr>
      <t>[</t>
    </r>
    <r>
      <rPr>
        <b/>
        <sz val="12"/>
        <color rgb="FF000000"/>
        <rFont val="宋体"/>
        <charset val="134"/>
      </rPr>
      <t>发动机号</t>
    </r>
    <r>
      <rPr>
        <b/>
        <sz val="12"/>
        <color rgb="FF000000"/>
        <rFont val="whsc"/>
        <charset val="134"/>
      </rPr>
      <t>]</t>
    </r>
  </si>
  <si>
    <t>生产企业</t>
  </si>
  <si>
    <t>经销商</t>
  </si>
  <si>
    <t>购机数量</t>
  </si>
  <si>
    <t>销售价格</t>
  </si>
  <si>
    <t>补贴额总计</t>
  </si>
  <si>
    <t>黄履平</t>
  </si>
  <si>
    <t>51302119630624051X</t>
  </si>
  <si>
    <r>
      <rPr>
        <sz val="10"/>
        <color rgb="FF000000"/>
        <rFont val="宋体"/>
        <charset val="134"/>
      </rPr>
      <t>长青村</t>
    </r>
    <r>
      <rPr>
        <sz val="10"/>
        <color rgb="FF000000"/>
        <rFont val="whsc"/>
        <charset val="134"/>
      </rPr>
      <t>4</t>
    </r>
    <r>
      <rPr>
        <sz val="10"/>
        <color rgb="FF000000"/>
        <rFont val="宋体"/>
        <charset val="134"/>
      </rPr>
      <t>组</t>
    </r>
  </si>
  <si>
    <t>关渡村民委员</t>
  </si>
  <si>
    <r>
      <rPr>
        <sz val="10"/>
        <color rgb="FF000000"/>
        <rFont val="whsc"/>
        <charset val="134"/>
      </rPr>
      <t>7</t>
    </r>
    <r>
      <rPr>
        <sz val="10"/>
        <color rgb="FF000000"/>
        <rFont val="宋体"/>
        <charset val="134"/>
      </rPr>
      <t>组</t>
    </r>
  </si>
  <si>
    <t>四川农信社</t>
  </si>
  <si>
    <t>621459 1582015283669</t>
  </si>
  <si>
    <t>2024-01-16</t>
  </si>
  <si>
    <t>碾米机</t>
  </si>
  <si>
    <t>6N-40</t>
  </si>
  <si>
    <t>BS21092104139</t>
  </si>
  <si>
    <t>乐山博世科技有限公司</t>
  </si>
  <si>
    <t>明强机电经营部</t>
  </si>
  <si>
    <t>1</t>
  </si>
  <si>
    <t>饲料（草）粉碎机</t>
  </si>
  <si>
    <t>9FC-21</t>
  </si>
  <si>
    <t>BS21092103448</t>
  </si>
  <si>
    <t>李联华</t>
  </si>
  <si>
    <t>513021196812290456</t>
  </si>
  <si>
    <r>
      <rPr>
        <sz val="10"/>
        <color rgb="FF000000"/>
        <rFont val="宋体"/>
        <charset val="134"/>
      </rPr>
      <t>长青村</t>
    </r>
    <r>
      <rPr>
        <sz val="10"/>
        <color rgb="FF000000"/>
        <rFont val="whsc"/>
        <charset val="134"/>
      </rPr>
      <t>2</t>
    </r>
    <r>
      <rPr>
        <sz val="10"/>
        <color rgb="FF000000"/>
        <rFont val="宋体"/>
        <charset val="134"/>
      </rPr>
      <t>组</t>
    </r>
  </si>
  <si>
    <t>中国邮储银行</t>
  </si>
  <si>
    <t>621797 6750004992354</t>
  </si>
  <si>
    <t>2024-03-25</t>
  </si>
  <si>
    <t>微型耕耘机</t>
  </si>
  <si>
    <t>1WGQZ4.0-100B</t>
  </si>
  <si>
    <t>BDW24261830[24030252598]</t>
  </si>
  <si>
    <t>重庆佰鼎机械制造有限公司</t>
  </si>
  <si>
    <t>朝鑫五金机电经营部</t>
  </si>
  <si>
    <t>合计</t>
  </si>
  <si>
    <r>
      <t>达州高新区石板街道</t>
    </r>
    <r>
      <rPr>
        <b/>
        <sz val="18"/>
        <color rgb="FF000000"/>
        <rFont val="whsc"/>
        <charset val="134"/>
      </rPr>
      <t>2023</t>
    </r>
    <r>
      <rPr>
        <b/>
        <sz val="18"/>
        <color rgb="FF000000"/>
        <rFont val="宋体"/>
        <charset val="134"/>
      </rPr>
      <t>年度县级补贴机具结算明细表</t>
    </r>
  </si>
  <si>
    <r>
      <rPr>
        <b/>
        <sz val="12"/>
        <color rgb="FF000000"/>
        <rFont val="whsc"/>
        <charset val="134"/>
      </rPr>
      <t>申请结算单位:</t>
    </r>
  </si>
  <si>
    <r>
      <rPr>
        <b/>
        <sz val="12"/>
        <color rgb="FF000000"/>
        <rFont val="whsc"/>
        <charset val="134"/>
      </rPr>
      <t>批次:</t>
    </r>
  </si>
  <si>
    <r>
      <rPr>
        <b/>
        <sz val="12"/>
        <color rgb="FF000000"/>
        <rFont val="whsc"/>
        <charset val="134"/>
      </rPr>
      <t>单位:元</t>
    </r>
  </si>
  <si>
    <t>陈文君</t>
  </si>
  <si>
    <t>513021198803180975</t>
  </si>
  <si>
    <r>
      <rPr>
        <sz val="10"/>
        <color rgb="FF000000"/>
        <rFont val="宋体"/>
        <charset val="134"/>
      </rPr>
      <t>金刚村</t>
    </r>
    <r>
      <rPr>
        <sz val="10"/>
        <color rgb="FF000000"/>
        <rFont val="whsc"/>
        <charset val="134"/>
      </rPr>
      <t>6</t>
    </r>
    <r>
      <rPr>
        <sz val="10"/>
        <color rgb="FF000000"/>
        <rFont val="宋体"/>
        <charset val="134"/>
      </rPr>
      <t>组</t>
    </r>
    <r>
      <rPr>
        <sz val="10"/>
        <color rgb="FF000000"/>
        <rFont val="whsc"/>
        <charset val="134"/>
      </rPr>
      <t>133</t>
    </r>
    <r>
      <rPr>
        <sz val="10"/>
        <color rgb="FF000000"/>
        <rFont val="宋体"/>
        <charset val="134"/>
      </rPr>
      <t>号</t>
    </r>
  </si>
  <si>
    <t>金刚村民委员</t>
  </si>
  <si>
    <r>
      <rPr>
        <sz val="10"/>
        <color rgb="FF000000"/>
        <rFont val="whsc"/>
        <charset val="134"/>
      </rPr>
      <t>2</t>
    </r>
    <r>
      <rPr>
        <sz val="10"/>
        <color rgb="FF000000"/>
        <rFont val="宋体"/>
        <charset val="134"/>
      </rPr>
      <t>组</t>
    </r>
  </si>
  <si>
    <t>621459 1582031045878</t>
  </si>
  <si>
    <t>2023-11-05</t>
  </si>
  <si>
    <t>1WG4.0-105FQ-Z</t>
  </si>
  <si>
    <t>TL2358689[231911826]</t>
  </si>
  <si>
    <t>重庆腾龙盛世机电有限公司</t>
  </si>
  <si>
    <t>晶洋农机经营部</t>
  </si>
  <si>
    <t>何尤海</t>
  </si>
  <si>
    <t>513021196311250974</t>
  </si>
  <si>
    <r>
      <rPr>
        <sz val="10"/>
        <color rgb="FF000000"/>
        <rFont val="宋体"/>
        <charset val="134"/>
      </rPr>
      <t>金刚村</t>
    </r>
    <r>
      <rPr>
        <sz val="10"/>
        <color rgb="FF000000"/>
        <rFont val="whsc"/>
        <charset val="134"/>
      </rPr>
      <t>7</t>
    </r>
    <r>
      <rPr>
        <sz val="10"/>
        <color rgb="FF000000"/>
        <rFont val="宋体"/>
        <charset val="134"/>
      </rPr>
      <t>组</t>
    </r>
  </si>
  <si>
    <t>621459 1591000104186</t>
  </si>
  <si>
    <t>2023-12-30</t>
  </si>
  <si>
    <t>9FQ-19</t>
  </si>
  <si>
    <t>NFK08027</t>
  </si>
  <si>
    <t>乐山市五通桥区南方机电有限责任公司</t>
  </si>
  <si>
    <t>夏礼贵</t>
  </si>
  <si>
    <t>513021196910090976</t>
  </si>
  <si>
    <r>
      <rPr>
        <sz val="10"/>
        <color rgb="FF000000"/>
        <rFont val="宋体"/>
        <charset val="134"/>
      </rPr>
      <t>石河村</t>
    </r>
    <r>
      <rPr>
        <sz val="10"/>
        <color rgb="FF000000"/>
        <rFont val="whsc"/>
        <charset val="134"/>
      </rPr>
      <t>2</t>
    </r>
    <r>
      <rPr>
        <sz val="10"/>
        <color rgb="FF000000"/>
        <rFont val="宋体"/>
        <charset val="134"/>
      </rPr>
      <t>组</t>
    </r>
  </si>
  <si>
    <r>
      <rPr>
        <sz val="10"/>
        <color rgb="FF000000"/>
        <rFont val="whsc"/>
        <charset val="134"/>
      </rPr>
      <t>4</t>
    </r>
    <r>
      <rPr>
        <sz val="10"/>
        <color rgb="FF000000"/>
        <rFont val="宋体"/>
        <charset val="134"/>
      </rPr>
      <t>组</t>
    </r>
  </si>
  <si>
    <t>621459 1582015291290</t>
  </si>
  <si>
    <t>2024-01-29</t>
  </si>
  <si>
    <t>WDN37454</t>
  </si>
  <si>
    <t>乐山市井研县万东机械制造有限公司</t>
  </si>
  <si>
    <t>9FC-20</t>
  </si>
  <si>
    <t>WDF22812</t>
  </si>
  <si>
    <t>刘继均</t>
  </si>
  <si>
    <t>513021197307010454</t>
  </si>
  <si>
    <t>621459 1582029063735</t>
  </si>
  <si>
    <t>2024-02-29</t>
  </si>
  <si>
    <t>WDN35126</t>
  </si>
  <si>
    <t>朝新农业机械设备经营部</t>
  </si>
  <si>
    <t>WDF22879</t>
  </si>
  <si>
    <t>唐朝良</t>
  </si>
  <si>
    <t>513021196603210974</t>
  </si>
  <si>
    <r>
      <rPr>
        <sz val="10"/>
        <color rgb="FF000000"/>
        <rFont val="宋体"/>
        <charset val="134"/>
      </rPr>
      <t>金刚村</t>
    </r>
    <r>
      <rPr>
        <sz val="10"/>
        <color rgb="FF000000"/>
        <rFont val="whsc"/>
        <charset val="134"/>
      </rPr>
      <t>1</t>
    </r>
    <r>
      <rPr>
        <sz val="10"/>
        <color rgb="FF000000"/>
        <rFont val="宋体"/>
        <charset val="134"/>
      </rPr>
      <t>组</t>
    </r>
  </si>
  <si>
    <r>
      <rPr>
        <sz val="10"/>
        <color rgb="FF000000"/>
        <rFont val="whsc"/>
        <charset val="134"/>
      </rPr>
      <t>1</t>
    </r>
    <r>
      <rPr>
        <sz val="10"/>
        <color rgb="FF000000"/>
        <rFont val="宋体"/>
        <charset val="134"/>
      </rPr>
      <t>组</t>
    </r>
  </si>
  <si>
    <t>621459 1582015292884</t>
  </si>
  <si>
    <t>2024-03-11</t>
  </si>
  <si>
    <t>饲料混合机</t>
  </si>
  <si>
    <t>9HLP-500</t>
  </si>
  <si>
    <t>LP231004951</t>
  </si>
  <si>
    <t>新乡市乐为农农牧机械有限公司</t>
  </si>
  <si>
    <t>红星农牧机械经营部</t>
  </si>
  <si>
    <t>9FZ-555-155</t>
  </si>
  <si>
    <t>LP24020082</t>
  </si>
  <si>
    <t>唐朝金</t>
  </si>
  <si>
    <t>513021196411270972</t>
  </si>
  <si>
    <r>
      <rPr>
        <sz val="10"/>
        <color rgb="FF000000"/>
        <rFont val="宋体"/>
        <charset val="134"/>
      </rPr>
      <t>金刚村</t>
    </r>
    <r>
      <rPr>
        <sz val="10"/>
        <color rgb="FF000000"/>
        <rFont val="whsc"/>
        <charset val="134"/>
      </rPr>
      <t>1</t>
    </r>
    <r>
      <rPr>
        <sz val="10"/>
        <color rgb="FF000000"/>
        <rFont val="宋体"/>
        <charset val="134"/>
      </rPr>
      <t>组</t>
    </r>
    <r>
      <rPr>
        <sz val="10"/>
        <color rgb="FF000000"/>
        <rFont val="whsc"/>
        <charset val="134"/>
      </rPr>
      <t>10</t>
    </r>
    <r>
      <rPr>
        <sz val="10"/>
        <color rgb="FF000000"/>
        <rFont val="宋体"/>
        <charset val="134"/>
      </rPr>
      <t>号</t>
    </r>
  </si>
  <si>
    <t>621459 1582015281325</t>
  </si>
  <si>
    <t>2024-02-28</t>
  </si>
  <si>
    <t>1WGQZ4.0-93</t>
  </si>
  <si>
    <t>HZT1122309602[2310100557]</t>
  </si>
  <si>
    <t>重庆华世丹农业装备制造有限公司</t>
  </si>
  <si>
    <t>汇聚优机电设备有限公司</t>
  </si>
  <si>
    <t>朱兴全</t>
  </si>
  <si>
    <t>513021195701260970</t>
  </si>
  <si>
    <t>621459 1582015275533</t>
  </si>
  <si>
    <t>2024-03-05</t>
  </si>
  <si>
    <t>TL2452062[241904365]</t>
  </si>
  <si>
    <t>晶胜机电设备经营部</t>
  </si>
  <si>
    <t>乐武安</t>
  </si>
  <si>
    <t>513021195306060450</t>
  </si>
  <si>
    <r>
      <rPr>
        <sz val="10"/>
        <color rgb="FF000000"/>
        <rFont val="宋体"/>
        <charset val="134"/>
      </rPr>
      <t>铜宝村</t>
    </r>
    <r>
      <rPr>
        <sz val="10"/>
        <color rgb="FF000000"/>
        <rFont val="whsc"/>
        <charset val="134"/>
      </rPr>
      <t>3</t>
    </r>
    <r>
      <rPr>
        <sz val="10"/>
        <color rgb="FF000000"/>
        <rFont val="宋体"/>
        <charset val="134"/>
      </rPr>
      <t>组</t>
    </r>
  </si>
  <si>
    <t>铜宝村民委员</t>
  </si>
  <si>
    <t>621459 1582015265401</t>
  </si>
  <si>
    <t>2024-03-03</t>
  </si>
  <si>
    <t>1WGQZ4.0-80</t>
  </si>
  <si>
    <t>HQ2125601[PC230907498]</t>
  </si>
  <si>
    <t>重庆宏渠机械制造有限公司</t>
  </si>
  <si>
    <t>凌航农业机械有限公司</t>
  </si>
  <si>
    <t>廖坤华</t>
  </si>
  <si>
    <t>513021195303100453</t>
  </si>
  <si>
    <r>
      <rPr>
        <sz val="10"/>
        <color rgb="FF000000"/>
        <rFont val="宋体"/>
        <charset val="134"/>
      </rPr>
      <t>铜宝村</t>
    </r>
    <r>
      <rPr>
        <sz val="10"/>
        <color rgb="FF000000"/>
        <rFont val="whsc"/>
        <charset val="134"/>
      </rPr>
      <t>3</t>
    </r>
    <r>
      <rPr>
        <sz val="10"/>
        <color rgb="FF000000"/>
        <rFont val="宋体"/>
        <charset val="134"/>
      </rPr>
      <t>组</t>
    </r>
    <r>
      <rPr>
        <sz val="10"/>
        <color rgb="FF000000"/>
        <rFont val="whsc"/>
        <charset val="134"/>
      </rPr>
      <t>322</t>
    </r>
    <r>
      <rPr>
        <sz val="10"/>
        <color rgb="FF000000"/>
        <rFont val="宋体"/>
        <charset val="134"/>
      </rPr>
      <t>号</t>
    </r>
  </si>
  <si>
    <t>621459 1582027813560</t>
  </si>
  <si>
    <t>HQ2125599[PC231110209]</t>
  </si>
  <si>
    <t>何刚凡</t>
  </si>
  <si>
    <t>51302119590313047X</t>
  </si>
  <si>
    <r>
      <rPr>
        <sz val="10"/>
        <color rgb="FF000000"/>
        <rFont val="宋体"/>
        <charset val="134"/>
      </rPr>
      <t>铜宝村</t>
    </r>
    <r>
      <rPr>
        <sz val="10"/>
        <color rgb="FF000000"/>
        <rFont val="whsc"/>
        <charset val="134"/>
      </rPr>
      <t>5</t>
    </r>
    <r>
      <rPr>
        <sz val="10"/>
        <color rgb="FF000000"/>
        <rFont val="宋体"/>
        <charset val="134"/>
      </rPr>
      <t>组</t>
    </r>
  </si>
  <si>
    <r>
      <rPr>
        <sz val="10"/>
        <color rgb="FF000000"/>
        <rFont val="whsc"/>
        <charset val="134"/>
      </rPr>
      <t>3</t>
    </r>
    <r>
      <rPr>
        <sz val="10"/>
        <color rgb="FF000000"/>
        <rFont val="宋体"/>
        <charset val="134"/>
      </rPr>
      <t>组</t>
    </r>
  </si>
  <si>
    <t>621459 1582015286597</t>
  </si>
  <si>
    <t>1WG4.0-95FQ-ZC</t>
  </si>
  <si>
    <t>YBW712302423[KB170F/P240101897]</t>
  </si>
  <si>
    <t>重庆科邦机械制造有限公司</t>
  </si>
  <si>
    <t>聚恩农业机械有限公司</t>
  </si>
  <si>
    <t>潘广西</t>
  </si>
  <si>
    <t>513021196301240473</t>
  </si>
  <si>
    <r>
      <rPr>
        <sz val="10"/>
        <color rgb="FF000000"/>
        <rFont val="宋体"/>
        <charset val="134"/>
      </rPr>
      <t>铜宝村</t>
    </r>
    <r>
      <rPr>
        <sz val="10"/>
        <color rgb="FF000000"/>
        <rFont val="whsc"/>
        <charset val="134"/>
      </rPr>
      <t>4</t>
    </r>
    <r>
      <rPr>
        <sz val="10"/>
        <color rgb="FF000000"/>
        <rFont val="宋体"/>
        <charset val="134"/>
      </rPr>
      <t>组</t>
    </r>
    <r>
      <rPr>
        <sz val="10"/>
        <color rgb="FF000000"/>
        <rFont val="whsc"/>
        <charset val="134"/>
      </rPr>
      <t>338</t>
    </r>
    <r>
      <rPr>
        <sz val="10"/>
        <color rgb="FF000000"/>
        <rFont val="宋体"/>
        <charset val="134"/>
      </rPr>
      <t>号</t>
    </r>
  </si>
  <si>
    <t>621459 1582015285680</t>
  </si>
  <si>
    <t>WDF22849</t>
  </si>
  <si>
    <t>2024-01-08</t>
  </si>
  <si>
    <t>WDN35055</t>
  </si>
  <si>
    <t>王建明</t>
  </si>
  <si>
    <t>51302119681023045X</t>
  </si>
  <si>
    <r>
      <rPr>
        <sz val="10"/>
        <color rgb="FF000000"/>
        <rFont val="宋体"/>
        <charset val="134"/>
      </rPr>
      <t>铜宝村</t>
    </r>
    <r>
      <rPr>
        <sz val="10"/>
        <color rgb="FF000000"/>
        <rFont val="whsc"/>
        <charset val="134"/>
      </rPr>
      <t>6</t>
    </r>
    <r>
      <rPr>
        <sz val="10"/>
        <color rgb="FF000000"/>
        <rFont val="宋体"/>
        <charset val="134"/>
      </rPr>
      <t>组</t>
    </r>
  </si>
  <si>
    <t>621459 1582029029413</t>
  </si>
  <si>
    <t>1WG4.0-100FQ-ZC</t>
  </si>
  <si>
    <t>PC231130044[23110917861]</t>
  </si>
  <si>
    <t>重庆迪扬苹辰机械制造有限公司</t>
  </si>
  <si>
    <t>昊辰机电经营部</t>
  </si>
  <si>
    <t>潘广均</t>
  </si>
  <si>
    <t>513021197210250494</t>
  </si>
  <si>
    <t>621459 1582015278321</t>
  </si>
  <si>
    <t>GBW712303336[KB170F/P230901309]</t>
  </si>
  <si>
    <t>重庆港本科技有限公司</t>
  </si>
  <si>
    <t>杜仕林</t>
  </si>
  <si>
    <t>513021197311080527</t>
  </si>
  <si>
    <r>
      <rPr>
        <sz val="10"/>
        <color rgb="FF000000"/>
        <rFont val="宋体"/>
        <charset val="134"/>
      </rPr>
      <t>铜宝村</t>
    </r>
    <r>
      <rPr>
        <sz val="10"/>
        <color rgb="FF000000"/>
        <rFont val="whsc"/>
        <charset val="134"/>
      </rPr>
      <t>1</t>
    </r>
    <r>
      <rPr>
        <sz val="10"/>
        <color rgb="FF000000"/>
        <rFont val="宋体"/>
        <charset val="134"/>
      </rPr>
      <t>组</t>
    </r>
  </si>
  <si>
    <t>621459 1582015281804</t>
  </si>
  <si>
    <t>2024-03-29</t>
  </si>
  <si>
    <t>BDW24261905[24030252559]</t>
  </si>
  <si>
    <t>罗正兵</t>
  </si>
  <si>
    <t>513021195512300451</t>
  </si>
  <si>
    <t>2024-03-31</t>
  </si>
  <si>
    <t>BDW22170696[23060509913]</t>
  </si>
  <si>
    <t>雷鸣</t>
  </si>
  <si>
    <t>513021196204030458</t>
  </si>
  <si>
    <r>
      <rPr>
        <sz val="10"/>
        <color rgb="FF000000"/>
        <rFont val="宋体"/>
        <charset val="134"/>
      </rPr>
      <t>铜宝村</t>
    </r>
    <r>
      <rPr>
        <sz val="10"/>
        <color rgb="FF000000"/>
        <rFont val="whsc"/>
        <charset val="134"/>
      </rPr>
      <t>4</t>
    </r>
    <r>
      <rPr>
        <sz val="10"/>
        <color rgb="FF000000"/>
        <rFont val="宋体"/>
        <charset val="134"/>
      </rPr>
      <t>组</t>
    </r>
  </si>
  <si>
    <t>621459 1582029401810</t>
  </si>
  <si>
    <t>BDW24261853[24030252590]</t>
  </si>
  <si>
    <t>李大贵</t>
  </si>
  <si>
    <t>513021196802020874</t>
  </si>
  <si>
    <r>
      <rPr>
        <sz val="10"/>
        <color rgb="FF000000"/>
        <rFont val="宋体"/>
        <charset val="134"/>
      </rPr>
      <t>观音桥村</t>
    </r>
    <r>
      <rPr>
        <sz val="10"/>
        <color rgb="FF000000"/>
        <rFont val="whsc"/>
        <charset val="134"/>
      </rPr>
      <t>3</t>
    </r>
    <r>
      <rPr>
        <sz val="10"/>
        <color rgb="FF000000"/>
        <rFont val="宋体"/>
        <charset val="134"/>
      </rPr>
      <t>组25号</t>
    </r>
  </si>
  <si>
    <t>三牌社区村民</t>
  </si>
  <si>
    <r>
      <rPr>
        <sz val="10"/>
        <color rgb="FF000000"/>
        <rFont val="whsc"/>
        <charset val="134"/>
      </rPr>
      <t>6</t>
    </r>
    <r>
      <rPr>
        <sz val="10"/>
        <color rgb="FF000000"/>
        <rFont val="宋体"/>
        <charset val="134"/>
      </rPr>
      <t>组</t>
    </r>
  </si>
  <si>
    <t>621459 1582013052769</t>
  </si>
  <si>
    <t>2024-01-23</t>
  </si>
  <si>
    <t>WDN37462</t>
  </si>
  <si>
    <t>WDF24062</t>
  </si>
  <si>
    <t>郑永忠</t>
  </si>
  <si>
    <t>513021195612030890</t>
  </si>
  <si>
    <r>
      <rPr>
        <sz val="10"/>
        <color rgb="FF000000"/>
        <rFont val="宋体"/>
        <charset val="134"/>
      </rPr>
      <t>观音桥村</t>
    </r>
    <r>
      <rPr>
        <sz val="10"/>
        <color rgb="FF000000"/>
        <rFont val="whsc"/>
        <charset val="134"/>
      </rPr>
      <t>4</t>
    </r>
    <r>
      <rPr>
        <sz val="10"/>
        <color rgb="FF000000"/>
        <rFont val="宋体"/>
        <charset val="134"/>
      </rPr>
      <t>组40号</t>
    </r>
  </si>
  <si>
    <t>621459 1582013038636</t>
  </si>
  <si>
    <t>2024-03-21</t>
  </si>
  <si>
    <t>1WGQZ4.0-95</t>
  </si>
  <si>
    <t>LG95QZ00285[240191927]</t>
  </si>
  <si>
    <t>重庆市耕霸机械制造有限公司</t>
  </si>
  <si>
    <t>晶泰机械设备经营部</t>
  </si>
  <si>
    <t>廖崇安</t>
  </si>
  <si>
    <t>513021196608035175</t>
  </si>
  <si>
    <t>白节镇马家乡东会村7组7号</t>
  </si>
  <si>
    <t>梯岩村民委员</t>
  </si>
  <si>
    <r>
      <rPr>
        <sz val="10"/>
        <color rgb="FF000000"/>
        <rFont val="whsc"/>
        <charset val="134"/>
      </rPr>
      <t>5</t>
    </r>
    <r>
      <rPr>
        <sz val="10"/>
        <color rgb="FF000000"/>
        <rFont val="宋体"/>
        <charset val="134"/>
      </rPr>
      <t>组</t>
    </r>
  </si>
  <si>
    <t>621797 6750002379976</t>
  </si>
  <si>
    <t>2024-02-04</t>
  </si>
  <si>
    <t>CGF26922</t>
  </si>
  <si>
    <t>乐山市创工机械制造有限公司</t>
  </si>
  <si>
    <t>田园农机经营部</t>
  </si>
  <si>
    <t>百节镇马家乡东会村7组7号</t>
  </si>
  <si>
    <t>CGN25207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</si>
</sst>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b/>
      <sz val="12"/>
      <color rgb="FF000000"/>
      <name val="宋体"/>
      <charset val="134"/>
    </font>
    <font>
      <sz val="10"/>
      <color rgb="FF000000"/>
      <name val="whsc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49" fontId="0" fillId="0" borderId="0" xfId="0" applyNumberFormat="1" applyFont="1" applyAlignment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Border="1">
      <alignment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workbookViewId="0">
      <selection activeCell="W4" sqref="W4"/>
    </sheetView>
  </sheetViews>
  <sheetFormatPr defaultColWidth="9" defaultRowHeight="14.4" outlineLevelRow="6"/>
  <cols>
    <col min="1" max="1" width="3.25" customWidth="1"/>
    <col min="2" max="2" width="7.55555555555556" customWidth="1"/>
    <col min="3" max="3" width="9" hidden="1" customWidth="1"/>
    <col min="4" max="4" width="20.6666666666667" customWidth="1"/>
    <col min="5" max="5" width="7.87962962962963" customWidth="1"/>
    <col min="7" max="7" width="4" customWidth="1"/>
    <col min="8" max="8" width="12.8888888888889" hidden="1" customWidth="1"/>
    <col min="9" max="9" width="14.8888888888889" customWidth="1"/>
    <col min="11" max="11" width="6.75" hidden="1" customWidth="1"/>
    <col min="12" max="12" width="19.7777777777778" customWidth="1"/>
    <col min="14" max="14" width="7.87962962962963" customWidth="1"/>
    <col min="15" max="15" width="7.37962962962963" customWidth="1"/>
    <col min="16" max="16" width="9.11111111111111" customWidth="1"/>
    <col min="17" max="17" width="6.62962962962963" customWidth="1"/>
    <col min="18" max="18" width="8.12962962962963" customWidth="1"/>
    <col min="19" max="19" width="5.62962962962963" customWidth="1"/>
    <col min="20" max="20" width="5.5" customWidth="1"/>
  </cols>
  <sheetData>
    <row r="1" ht="59" customHeight="1" spans="1:21">
      <c r="A1" s="6" t="s">
        <v>0</v>
      </c>
      <c r="B1" s="7"/>
      <c r="C1" s="7" t="s">
        <v>1</v>
      </c>
      <c r="D1" s="7"/>
      <c r="E1" s="7" t="s">
        <v>1</v>
      </c>
      <c r="F1" s="7" t="s">
        <v>1</v>
      </c>
      <c r="G1" s="7" t="s">
        <v>1</v>
      </c>
      <c r="H1" s="7" t="s">
        <v>1</v>
      </c>
      <c r="I1" s="7"/>
      <c r="J1" s="7" t="s">
        <v>1</v>
      </c>
      <c r="K1" s="7" t="s">
        <v>1</v>
      </c>
      <c r="L1" s="7"/>
      <c r="M1" s="7" t="s">
        <v>1</v>
      </c>
      <c r="N1" s="7" t="s">
        <v>1</v>
      </c>
      <c r="O1" s="7" t="s">
        <v>1</v>
      </c>
      <c r="P1" s="7" t="s">
        <v>1</v>
      </c>
      <c r="Q1" s="7" t="s">
        <v>1</v>
      </c>
      <c r="R1" s="7" t="s">
        <v>1</v>
      </c>
      <c r="S1" s="7" t="s">
        <v>1</v>
      </c>
      <c r="T1" s="7" t="s">
        <v>1</v>
      </c>
      <c r="U1" s="7" t="s">
        <v>1</v>
      </c>
    </row>
    <row r="2" s="1" customFormat="1" ht="37" customHeight="1" spans="1:21">
      <c r="A2" s="9" t="s">
        <v>2</v>
      </c>
      <c r="B2" s="8"/>
      <c r="C2" s="8"/>
      <c r="D2" s="8"/>
      <c r="E2" s="8"/>
      <c r="F2" s="23" t="s">
        <v>3</v>
      </c>
      <c r="G2" s="24"/>
      <c r="H2" s="24"/>
      <c r="I2" s="24"/>
      <c r="J2" s="24"/>
      <c r="K2" s="24"/>
      <c r="L2" s="25"/>
      <c r="M2" s="10" t="s">
        <v>4</v>
      </c>
      <c r="N2" s="19"/>
      <c r="O2" s="23" t="s">
        <v>5</v>
      </c>
      <c r="P2" s="24"/>
      <c r="Q2" s="24"/>
      <c r="R2" s="25"/>
      <c r="S2" s="10" t="s">
        <v>6</v>
      </c>
      <c r="T2" s="19"/>
      <c r="U2" s="19"/>
    </row>
    <row r="3" s="1" customFormat="1" ht="66" customHeight="1" spans="1:21">
      <c r="A3" s="10" t="s">
        <v>7</v>
      </c>
      <c r="B3" s="10" t="s">
        <v>8</v>
      </c>
      <c r="C3" s="10" t="s">
        <v>9</v>
      </c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13</v>
      </c>
      <c r="J3" s="10" t="s">
        <v>14</v>
      </c>
      <c r="K3" s="10" t="s">
        <v>15</v>
      </c>
      <c r="L3" s="10" t="s">
        <v>15</v>
      </c>
      <c r="M3" s="10" t="s">
        <v>16</v>
      </c>
      <c r="N3" s="10" t="s">
        <v>17</v>
      </c>
      <c r="O3" s="10" t="s">
        <v>18</v>
      </c>
      <c r="P3" s="10" t="s">
        <v>19</v>
      </c>
      <c r="Q3" s="10" t="s">
        <v>20</v>
      </c>
      <c r="R3" s="10" t="s">
        <v>21</v>
      </c>
      <c r="S3" s="10" t="s">
        <v>22</v>
      </c>
      <c r="T3" s="10" t="s">
        <v>23</v>
      </c>
      <c r="U3" s="10" t="s">
        <v>24</v>
      </c>
    </row>
    <row r="4" ht="66" spans="1:21">
      <c r="A4" s="11">
        <v>1</v>
      </c>
      <c r="B4" s="12" t="s">
        <v>25</v>
      </c>
      <c r="C4" s="11" t="s">
        <v>26</v>
      </c>
      <c r="D4" s="11" t="str">
        <f>REPLACE(C4,7,8,"********")</f>
        <v>513021********051X</v>
      </c>
      <c r="E4" s="12" t="s">
        <v>27</v>
      </c>
      <c r="F4" s="12" t="s">
        <v>28</v>
      </c>
      <c r="G4" s="11" t="s">
        <v>29</v>
      </c>
      <c r="H4" s="11">
        <v>18780830190</v>
      </c>
      <c r="I4" s="12" t="str">
        <f>REPLACE(H4,4,4,"****")</f>
        <v>187****0190</v>
      </c>
      <c r="J4" s="12" t="s">
        <v>30</v>
      </c>
      <c r="K4" s="11" t="s">
        <v>31</v>
      </c>
      <c r="L4" s="11" t="str">
        <f>REPLACE(K4,5,12,"************")</f>
        <v>6214************3669</v>
      </c>
      <c r="M4" s="11" t="s">
        <v>32</v>
      </c>
      <c r="N4" s="12" t="s">
        <v>33</v>
      </c>
      <c r="O4" s="11" t="s">
        <v>34</v>
      </c>
      <c r="P4" s="11" t="s">
        <v>35</v>
      </c>
      <c r="Q4" s="12" t="s">
        <v>36</v>
      </c>
      <c r="R4" s="12" t="s">
        <v>37</v>
      </c>
      <c r="S4" s="11" t="s">
        <v>38</v>
      </c>
      <c r="T4" s="11">
        <v>700</v>
      </c>
      <c r="U4" s="11">
        <v>234</v>
      </c>
    </row>
    <row r="5" ht="66" spans="1:21">
      <c r="A5" s="11">
        <v>2</v>
      </c>
      <c r="B5" s="12" t="s">
        <v>25</v>
      </c>
      <c r="C5" s="11" t="s">
        <v>26</v>
      </c>
      <c r="D5" s="11" t="str">
        <f>REPLACE(C5,7,8,"********")</f>
        <v>513021********051X</v>
      </c>
      <c r="E5" s="12" t="s">
        <v>27</v>
      </c>
      <c r="F5" s="12" t="s">
        <v>28</v>
      </c>
      <c r="G5" s="11" t="s">
        <v>29</v>
      </c>
      <c r="H5" s="11">
        <v>18780830190</v>
      </c>
      <c r="I5" s="12" t="str">
        <f>REPLACE(H5,4,4,"****")</f>
        <v>187****0190</v>
      </c>
      <c r="J5" s="12" t="s">
        <v>30</v>
      </c>
      <c r="K5" s="11" t="s">
        <v>31</v>
      </c>
      <c r="L5" s="11" t="str">
        <f>REPLACE(K5,5,12,"************")</f>
        <v>6214************3669</v>
      </c>
      <c r="M5" s="11" t="s">
        <v>32</v>
      </c>
      <c r="N5" s="12" t="s">
        <v>39</v>
      </c>
      <c r="O5" s="11" t="s">
        <v>40</v>
      </c>
      <c r="P5" s="11" t="s">
        <v>41</v>
      </c>
      <c r="Q5" s="12" t="s">
        <v>36</v>
      </c>
      <c r="R5" s="12" t="s">
        <v>37</v>
      </c>
      <c r="S5" s="11" t="s">
        <v>38</v>
      </c>
      <c r="T5" s="11">
        <v>410</v>
      </c>
      <c r="U5" s="11">
        <v>135</v>
      </c>
    </row>
    <row r="6" ht="66" spans="1:21">
      <c r="A6" s="11">
        <v>3</v>
      </c>
      <c r="B6" s="13" t="s">
        <v>42</v>
      </c>
      <c r="C6" s="14" t="s">
        <v>43</v>
      </c>
      <c r="D6" s="11" t="str">
        <f>REPLACE(C6,7,8,"********")</f>
        <v>513021********0456</v>
      </c>
      <c r="E6" s="13" t="s">
        <v>44</v>
      </c>
      <c r="F6" s="13" t="s">
        <v>28</v>
      </c>
      <c r="G6" s="14" t="s">
        <v>29</v>
      </c>
      <c r="H6" s="14">
        <v>15692808756</v>
      </c>
      <c r="I6" s="12" t="str">
        <f>REPLACE(H6,4,4,"****")</f>
        <v>156****8756</v>
      </c>
      <c r="J6" s="13" t="s">
        <v>45</v>
      </c>
      <c r="K6" s="14" t="s">
        <v>46</v>
      </c>
      <c r="L6" s="11" t="str">
        <f>REPLACE(K6,5,12,"************")</f>
        <v>6217************2354</v>
      </c>
      <c r="M6" s="14" t="s">
        <v>47</v>
      </c>
      <c r="N6" s="13" t="s">
        <v>48</v>
      </c>
      <c r="O6" s="14" t="s">
        <v>49</v>
      </c>
      <c r="P6" s="14" t="s">
        <v>50</v>
      </c>
      <c r="Q6" s="13" t="s">
        <v>51</v>
      </c>
      <c r="R6" s="13" t="s">
        <v>52</v>
      </c>
      <c r="S6" s="14" t="s">
        <v>38</v>
      </c>
      <c r="T6" s="14">
        <v>2100</v>
      </c>
      <c r="U6" s="14">
        <v>673</v>
      </c>
    </row>
    <row r="7" ht="42" customHeight="1" spans="1:21">
      <c r="A7" s="15"/>
      <c r="B7" s="15"/>
      <c r="C7" s="15" t="s">
        <v>53</v>
      </c>
      <c r="D7" s="16" t="s">
        <v>53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1">
        <v>3</v>
      </c>
      <c r="T7" s="11"/>
      <c r="U7" s="11">
        <f>SUM(U4:U6)</f>
        <v>1042</v>
      </c>
    </row>
  </sheetData>
  <mergeCells count="6">
    <mergeCell ref="A1:U1"/>
    <mergeCell ref="A2:E2"/>
    <mergeCell ref="F2:L2"/>
    <mergeCell ref="M2:N2"/>
    <mergeCell ref="O2:R2"/>
    <mergeCell ref="S2:U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:U1"/>
    </sheetView>
  </sheetViews>
  <sheetFormatPr defaultColWidth="9" defaultRowHeight="14.4"/>
  <cols>
    <col min="1" max="1" width="2.62962962962963" customWidth="1"/>
    <col min="2" max="2" width="7.37962962962963" customWidth="1"/>
    <col min="3" max="3" width="7.5" hidden="1" customWidth="1"/>
    <col min="4" max="4" width="21.3333333333333" customWidth="1"/>
    <col min="5" max="5" width="6.87962962962963" customWidth="1"/>
    <col min="7" max="7" width="5.12962962962963" customWidth="1"/>
    <col min="8" max="8" width="12.8888888888889" hidden="1" customWidth="1"/>
    <col min="9" max="9" width="16.1111111111111" customWidth="1"/>
    <col min="11" max="11" width="6.5" hidden="1" customWidth="1"/>
    <col min="12" max="12" width="18.3333333333333" customWidth="1"/>
    <col min="14" max="14" width="6.37962962962963" customWidth="1"/>
    <col min="15" max="15" width="8.25" customWidth="1"/>
    <col min="16" max="16" width="11.2222222222222" customWidth="1"/>
    <col min="19" max="19" width="4.75" customWidth="1"/>
    <col min="20" max="20" width="6.25" customWidth="1"/>
    <col min="21" max="21" width="5" customWidth="1"/>
  </cols>
  <sheetData>
    <row r="1" ht="58" customHeight="1" spans="1:21">
      <c r="A1" s="6" t="s">
        <v>54</v>
      </c>
      <c r="B1" s="7"/>
      <c r="C1" s="7" t="s">
        <v>1</v>
      </c>
      <c r="D1" s="7"/>
      <c r="E1" s="7" t="s">
        <v>1</v>
      </c>
      <c r="F1" s="7" t="s">
        <v>1</v>
      </c>
      <c r="G1" s="7" t="s">
        <v>1</v>
      </c>
      <c r="H1" s="7" t="s">
        <v>1</v>
      </c>
      <c r="I1" s="7"/>
      <c r="J1" s="7" t="s">
        <v>1</v>
      </c>
      <c r="K1" s="7" t="s">
        <v>1</v>
      </c>
      <c r="L1" s="7"/>
      <c r="M1" s="7" t="s">
        <v>1</v>
      </c>
      <c r="N1" s="7" t="s">
        <v>1</v>
      </c>
      <c r="O1" s="7" t="s">
        <v>1</v>
      </c>
      <c r="P1" s="7" t="s">
        <v>1</v>
      </c>
      <c r="Q1" s="7" t="s">
        <v>1</v>
      </c>
      <c r="R1" s="7" t="s">
        <v>1</v>
      </c>
      <c r="S1" s="7" t="s">
        <v>1</v>
      </c>
      <c r="T1" s="7" t="s">
        <v>1</v>
      </c>
      <c r="U1" s="7" t="s">
        <v>1</v>
      </c>
    </row>
    <row r="2" s="1" customFormat="1" ht="37" customHeight="1" spans="1:21">
      <c r="A2" s="8" t="s">
        <v>55</v>
      </c>
      <c r="B2" s="8"/>
      <c r="C2" s="8"/>
      <c r="D2" s="8"/>
      <c r="E2" s="8"/>
      <c r="F2" s="9" t="s">
        <v>3</v>
      </c>
      <c r="G2" s="8"/>
      <c r="H2" s="8"/>
      <c r="I2" s="8"/>
      <c r="J2" s="8"/>
      <c r="K2" s="8"/>
      <c r="L2" s="8"/>
      <c r="M2" s="19" t="s">
        <v>56</v>
      </c>
      <c r="N2" s="19"/>
      <c r="O2" s="23" t="s">
        <v>5</v>
      </c>
      <c r="P2" s="24"/>
      <c r="Q2" s="24"/>
      <c r="R2" s="25"/>
      <c r="S2" s="19" t="s">
        <v>57</v>
      </c>
      <c r="T2" s="19"/>
      <c r="U2" s="19"/>
    </row>
    <row r="3" s="2" customFormat="1" ht="44" customHeight="1" spans="1:21">
      <c r="A3" s="10" t="s">
        <v>7</v>
      </c>
      <c r="B3" s="10" t="s">
        <v>8</v>
      </c>
      <c r="C3" s="10" t="s">
        <v>9</v>
      </c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13</v>
      </c>
      <c r="J3" s="10" t="s">
        <v>14</v>
      </c>
      <c r="K3" s="10" t="s">
        <v>15</v>
      </c>
      <c r="L3" s="10" t="s">
        <v>15</v>
      </c>
      <c r="M3" s="10" t="s">
        <v>16</v>
      </c>
      <c r="N3" s="10" t="s">
        <v>17</v>
      </c>
      <c r="O3" s="10" t="s">
        <v>18</v>
      </c>
      <c r="P3" s="10" t="s">
        <v>19</v>
      </c>
      <c r="Q3" s="10" t="s">
        <v>20</v>
      </c>
      <c r="R3" s="10" t="s">
        <v>21</v>
      </c>
      <c r="S3" s="10" t="s">
        <v>22</v>
      </c>
      <c r="T3" s="10" t="s">
        <v>23</v>
      </c>
      <c r="U3" s="10" t="s">
        <v>24</v>
      </c>
    </row>
    <row r="4" s="4" customFormat="1" ht="66" spans="1:21">
      <c r="A4" s="11">
        <v>1</v>
      </c>
      <c r="B4" s="12" t="s">
        <v>58</v>
      </c>
      <c r="C4" s="11" t="s">
        <v>59</v>
      </c>
      <c r="D4" s="12" t="str">
        <f>REPLACE(C4,7,8,"********")</f>
        <v>513021********0975</v>
      </c>
      <c r="E4" s="12" t="s">
        <v>60</v>
      </c>
      <c r="F4" s="12" t="s">
        <v>61</v>
      </c>
      <c r="G4" s="11" t="s">
        <v>62</v>
      </c>
      <c r="H4" s="11">
        <v>19162845670</v>
      </c>
      <c r="I4" s="12" t="str">
        <f>REPLACE(H4,4,4,"****")</f>
        <v>191****5670</v>
      </c>
      <c r="J4" s="12" t="s">
        <v>30</v>
      </c>
      <c r="K4" s="11" t="s">
        <v>63</v>
      </c>
      <c r="L4" s="11" t="str">
        <f t="shared" ref="L4:L13" si="0">REPLACE(K4,5,12,"************")</f>
        <v>6214************5878</v>
      </c>
      <c r="M4" s="11" t="s">
        <v>64</v>
      </c>
      <c r="N4" s="12" t="s">
        <v>48</v>
      </c>
      <c r="O4" s="11" t="s">
        <v>65</v>
      </c>
      <c r="P4" s="11" t="s">
        <v>66</v>
      </c>
      <c r="Q4" s="12" t="s">
        <v>67</v>
      </c>
      <c r="R4" s="12" t="s">
        <v>68</v>
      </c>
      <c r="S4" s="11" t="s">
        <v>38</v>
      </c>
      <c r="T4" s="26">
        <v>2100</v>
      </c>
      <c r="U4" s="11">
        <v>673</v>
      </c>
    </row>
    <row r="5" s="4" customFormat="1" ht="66" spans="1:21">
      <c r="A5" s="11">
        <v>2</v>
      </c>
      <c r="B5" s="12" t="s">
        <v>69</v>
      </c>
      <c r="C5" s="11" t="s">
        <v>70</v>
      </c>
      <c r="D5" s="12" t="str">
        <f t="shared" ref="D5:D13" si="1">REPLACE(C5,7,8,"********")</f>
        <v>513021********0974</v>
      </c>
      <c r="E5" s="12" t="s">
        <v>71</v>
      </c>
      <c r="F5" s="12" t="s">
        <v>61</v>
      </c>
      <c r="G5" s="11" t="s">
        <v>62</v>
      </c>
      <c r="H5" s="11">
        <v>18981499375</v>
      </c>
      <c r="I5" s="12" t="str">
        <f t="shared" ref="I5:I13" si="2">REPLACE(H5,4,4,"****")</f>
        <v>189****9375</v>
      </c>
      <c r="J5" s="12" t="s">
        <v>30</v>
      </c>
      <c r="K5" s="11" t="s">
        <v>72</v>
      </c>
      <c r="L5" s="11" t="str">
        <f t="shared" si="0"/>
        <v>6214************4186</v>
      </c>
      <c r="M5" s="11" t="s">
        <v>73</v>
      </c>
      <c r="N5" s="12" t="s">
        <v>39</v>
      </c>
      <c r="O5" s="11" t="s">
        <v>74</v>
      </c>
      <c r="P5" s="11" t="s">
        <v>75</v>
      </c>
      <c r="Q5" s="12" t="s">
        <v>76</v>
      </c>
      <c r="R5" s="12" t="s">
        <v>37</v>
      </c>
      <c r="S5" s="11" t="s">
        <v>38</v>
      </c>
      <c r="T5" s="11">
        <v>600</v>
      </c>
      <c r="U5" s="11">
        <v>135</v>
      </c>
    </row>
    <row r="6" s="4" customFormat="1" ht="66" spans="1:21">
      <c r="A6" s="11">
        <v>3</v>
      </c>
      <c r="B6" s="12" t="s">
        <v>77</v>
      </c>
      <c r="C6" s="11" t="s">
        <v>78</v>
      </c>
      <c r="D6" s="12" t="str">
        <f t="shared" si="1"/>
        <v>513021********0976</v>
      </c>
      <c r="E6" s="12" t="s">
        <v>79</v>
      </c>
      <c r="F6" s="12" t="s">
        <v>61</v>
      </c>
      <c r="G6" s="11" t="s">
        <v>80</v>
      </c>
      <c r="H6" s="11">
        <v>17341916787</v>
      </c>
      <c r="I6" s="12" t="str">
        <f t="shared" si="2"/>
        <v>173****6787</v>
      </c>
      <c r="J6" s="12" t="s">
        <v>30</v>
      </c>
      <c r="K6" s="11" t="s">
        <v>81</v>
      </c>
      <c r="L6" s="11" t="str">
        <f t="shared" si="0"/>
        <v>6214************1290</v>
      </c>
      <c r="M6" s="11" t="s">
        <v>82</v>
      </c>
      <c r="N6" s="12" t="s">
        <v>33</v>
      </c>
      <c r="O6" s="11" t="s">
        <v>34</v>
      </c>
      <c r="P6" s="11" t="s">
        <v>83</v>
      </c>
      <c r="Q6" s="12" t="s">
        <v>84</v>
      </c>
      <c r="R6" s="12" t="s">
        <v>52</v>
      </c>
      <c r="S6" s="11" t="s">
        <v>38</v>
      </c>
      <c r="T6" s="11">
        <v>800</v>
      </c>
      <c r="U6" s="11">
        <v>234</v>
      </c>
    </row>
    <row r="7" s="4" customFormat="1" ht="66" spans="1:21">
      <c r="A7" s="11">
        <v>4</v>
      </c>
      <c r="B7" s="12" t="s">
        <v>77</v>
      </c>
      <c r="C7" s="11" t="s">
        <v>78</v>
      </c>
      <c r="D7" s="12" t="str">
        <f t="shared" si="1"/>
        <v>513021********0976</v>
      </c>
      <c r="E7" s="12" t="s">
        <v>79</v>
      </c>
      <c r="F7" s="12" t="s">
        <v>61</v>
      </c>
      <c r="G7" s="11" t="s">
        <v>80</v>
      </c>
      <c r="H7" s="11">
        <v>17341916787</v>
      </c>
      <c r="I7" s="12" t="str">
        <f t="shared" si="2"/>
        <v>173****6787</v>
      </c>
      <c r="J7" s="12" t="s">
        <v>30</v>
      </c>
      <c r="K7" s="11" t="s">
        <v>81</v>
      </c>
      <c r="L7" s="11" t="str">
        <f t="shared" si="0"/>
        <v>6214************1290</v>
      </c>
      <c r="M7" s="11" t="s">
        <v>82</v>
      </c>
      <c r="N7" s="12" t="s">
        <v>39</v>
      </c>
      <c r="O7" s="11" t="s">
        <v>85</v>
      </c>
      <c r="P7" s="11" t="s">
        <v>86</v>
      </c>
      <c r="Q7" s="12" t="s">
        <v>84</v>
      </c>
      <c r="R7" s="12" t="s">
        <v>52</v>
      </c>
      <c r="S7" s="11" t="s">
        <v>38</v>
      </c>
      <c r="T7" s="11">
        <v>500</v>
      </c>
      <c r="U7" s="11">
        <v>135</v>
      </c>
    </row>
    <row r="8" s="4" customFormat="1" ht="66" spans="1:21">
      <c r="A8" s="11">
        <v>5</v>
      </c>
      <c r="B8" s="12" t="s">
        <v>87</v>
      </c>
      <c r="C8" s="11" t="s">
        <v>88</v>
      </c>
      <c r="D8" s="12" t="str">
        <f t="shared" si="1"/>
        <v>513021********0454</v>
      </c>
      <c r="E8" s="12" t="s">
        <v>79</v>
      </c>
      <c r="F8" s="12" t="s">
        <v>61</v>
      </c>
      <c r="G8" s="11" t="s">
        <v>80</v>
      </c>
      <c r="H8" s="11">
        <v>19160466886</v>
      </c>
      <c r="I8" s="12" t="str">
        <f t="shared" si="2"/>
        <v>191****6886</v>
      </c>
      <c r="J8" s="12" t="s">
        <v>30</v>
      </c>
      <c r="K8" s="11" t="s">
        <v>89</v>
      </c>
      <c r="L8" s="11" t="str">
        <f t="shared" si="0"/>
        <v>6214************3735</v>
      </c>
      <c r="M8" s="11" t="s">
        <v>90</v>
      </c>
      <c r="N8" s="12" t="s">
        <v>33</v>
      </c>
      <c r="O8" s="11" t="s">
        <v>34</v>
      </c>
      <c r="P8" s="11" t="s">
        <v>91</v>
      </c>
      <c r="Q8" s="12" t="s">
        <v>84</v>
      </c>
      <c r="R8" s="12" t="s">
        <v>92</v>
      </c>
      <c r="S8" s="11" t="s">
        <v>38</v>
      </c>
      <c r="T8" s="11">
        <v>800</v>
      </c>
      <c r="U8" s="11">
        <v>234</v>
      </c>
    </row>
    <row r="9" s="4" customFormat="1" ht="66" spans="1:21">
      <c r="A9" s="11">
        <v>6</v>
      </c>
      <c r="B9" s="12" t="s">
        <v>87</v>
      </c>
      <c r="C9" s="11" t="s">
        <v>88</v>
      </c>
      <c r="D9" s="12" t="str">
        <f t="shared" si="1"/>
        <v>513021********0454</v>
      </c>
      <c r="E9" s="12" t="s">
        <v>79</v>
      </c>
      <c r="F9" s="12" t="s">
        <v>61</v>
      </c>
      <c r="G9" s="11" t="s">
        <v>80</v>
      </c>
      <c r="H9" s="11">
        <v>19160466886</v>
      </c>
      <c r="I9" s="12" t="str">
        <f t="shared" si="2"/>
        <v>191****6886</v>
      </c>
      <c r="J9" s="12" t="s">
        <v>30</v>
      </c>
      <c r="K9" s="11" t="s">
        <v>89</v>
      </c>
      <c r="L9" s="11" t="str">
        <f t="shared" si="0"/>
        <v>6214************3735</v>
      </c>
      <c r="M9" s="11" t="s">
        <v>90</v>
      </c>
      <c r="N9" s="12" t="s">
        <v>39</v>
      </c>
      <c r="O9" s="11" t="s">
        <v>85</v>
      </c>
      <c r="P9" s="11" t="s">
        <v>93</v>
      </c>
      <c r="Q9" s="12" t="s">
        <v>84</v>
      </c>
      <c r="R9" s="12" t="s">
        <v>92</v>
      </c>
      <c r="S9" s="11" t="s">
        <v>38</v>
      </c>
      <c r="T9" s="11">
        <v>500</v>
      </c>
      <c r="U9" s="11">
        <v>135</v>
      </c>
    </row>
    <row r="10" s="4" customFormat="1" ht="66" spans="1:21">
      <c r="A10" s="11">
        <v>7</v>
      </c>
      <c r="B10" s="12" t="s">
        <v>94</v>
      </c>
      <c r="C10" s="11" t="s">
        <v>95</v>
      </c>
      <c r="D10" s="12" t="str">
        <f t="shared" si="1"/>
        <v>513021********0974</v>
      </c>
      <c r="E10" s="12" t="s">
        <v>96</v>
      </c>
      <c r="F10" s="12" t="s">
        <v>61</v>
      </c>
      <c r="G10" s="11" t="s">
        <v>97</v>
      </c>
      <c r="H10" s="11">
        <v>15281856695</v>
      </c>
      <c r="I10" s="12" t="str">
        <f t="shared" si="2"/>
        <v>152****6695</v>
      </c>
      <c r="J10" s="12" t="s">
        <v>30</v>
      </c>
      <c r="K10" s="11" t="s">
        <v>98</v>
      </c>
      <c r="L10" s="11" t="str">
        <f t="shared" si="0"/>
        <v>6214************2884</v>
      </c>
      <c r="M10" s="11" t="s">
        <v>99</v>
      </c>
      <c r="N10" s="12" t="s">
        <v>100</v>
      </c>
      <c r="O10" s="11" t="s">
        <v>101</v>
      </c>
      <c r="P10" s="11" t="s">
        <v>102</v>
      </c>
      <c r="Q10" s="12" t="s">
        <v>103</v>
      </c>
      <c r="R10" s="12" t="s">
        <v>104</v>
      </c>
      <c r="S10" s="11" t="s">
        <v>38</v>
      </c>
      <c r="T10" s="11">
        <v>2300</v>
      </c>
      <c r="U10" s="11">
        <v>480</v>
      </c>
    </row>
    <row r="11" s="4" customFormat="1" ht="66" spans="1:21">
      <c r="A11" s="11">
        <v>8</v>
      </c>
      <c r="B11" s="12" t="s">
        <v>94</v>
      </c>
      <c r="C11" s="11" t="s">
        <v>95</v>
      </c>
      <c r="D11" s="12" t="str">
        <f t="shared" si="1"/>
        <v>513021********0974</v>
      </c>
      <c r="E11" s="12" t="s">
        <v>96</v>
      </c>
      <c r="F11" s="12" t="s">
        <v>61</v>
      </c>
      <c r="G11" s="11" t="s">
        <v>97</v>
      </c>
      <c r="H11" s="11">
        <v>15281856695</v>
      </c>
      <c r="I11" s="12" t="str">
        <f t="shared" si="2"/>
        <v>152****6695</v>
      </c>
      <c r="J11" s="12" t="s">
        <v>30</v>
      </c>
      <c r="K11" s="11" t="s">
        <v>98</v>
      </c>
      <c r="L11" s="11" t="str">
        <f t="shared" si="0"/>
        <v>6214************2884</v>
      </c>
      <c r="M11" s="11" t="s">
        <v>99</v>
      </c>
      <c r="N11" s="12" t="s">
        <v>39</v>
      </c>
      <c r="O11" s="11" t="s">
        <v>105</v>
      </c>
      <c r="P11" s="11" t="s">
        <v>106</v>
      </c>
      <c r="Q11" s="12" t="s">
        <v>103</v>
      </c>
      <c r="R11" s="12" t="s">
        <v>104</v>
      </c>
      <c r="S11" s="11" t="s">
        <v>38</v>
      </c>
      <c r="T11" s="11">
        <v>3200</v>
      </c>
      <c r="U11" s="11">
        <v>800</v>
      </c>
    </row>
    <row r="12" s="4" customFormat="1" ht="66" spans="1:22">
      <c r="A12" s="11">
        <v>9</v>
      </c>
      <c r="B12" s="12" t="s">
        <v>107</v>
      </c>
      <c r="C12" s="11" t="s">
        <v>108</v>
      </c>
      <c r="D12" s="12" t="str">
        <f t="shared" si="1"/>
        <v>513021********0972</v>
      </c>
      <c r="E12" s="12" t="s">
        <v>109</v>
      </c>
      <c r="F12" s="12" t="s">
        <v>61</v>
      </c>
      <c r="G12" s="11" t="s">
        <v>97</v>
      </c>
      <c r="H12" s="11">
        <v>17313275087</v>
      </c>
      <c r="I12" s="12" t="str">
        <f t="shared" si="2"/>
        <v>173****5087</v>
      </c>
      <c r="J12" s="12" t="s">
        <v>30</v>
      </c>
      <c r="K12" s="11" t="s">
        <v>110</v>
      </c>
      <c r="L12" s="11" t="str">
        <f t="shared" si="0"/>
        <v>6214************1325</v>
      </c>
      <c r="M12" s="11" t="s">
        <v>111</v>
      </c>
      <c r="N12" s="12" t="s">
        <v>48</v>
      </c>
      <c r="O12" s="11" t="s">
        <v>112</v>
      </c>
      <c r="P12" s="11" t="s">
        <v>113</v>
      </c>
      <c r="Q12" s="12" t="s">
        <v>114</v>
      </c>
      <c r="R12" s="12" t="s">
        <v>115</v>
      </c>
      <c r="S12" s="11" t="s">
        <v>38</v>
      </c>
      <c r="T12" s="11">
        <v>2080</v>
      </c>
      <c r="U12" s="11">
        <v>673</v>
      </c>
      <c r="V12"/>
    </row>
    <row r="13" s="4" customFormat="1" ht="66" spans="1:21">
      <c r="A13" s="11">
        <v>10</v>
      </c>
      <c r="B13" s="13" t="s">
        <v>116</v>
      </c>
      <c r="C13" s="14" t="s">
        <v>117</v>
      </c>
      <c r="D13" s="12" t="str">
        <f t="shared" si="1"/>
        <v>513021********0970</v>
      </c>
      <c r="E13" s="13" t="s">
        <v>71</v>
      </c>
      <c r="F13" s="13" t="s">
        <v>61</v>
      </c>
      <c r="G13" s="14" t="s">
        <v>62</v>
      </c>
      <c r="H13" s="14">
        <v>19198855165</v>
      </c>
      <c r="I13" s="12" t="str">
        <f t="shared" si="2"/>
        <v>191****5165</v>
      </c>
      <c r="J13" s="13" t="s">
        <v>30</v>
      </c>
      <c r="K13" s="14" t="s">
        <v>118</v>
      </c>
      <c r="L13" s="11" t="str">
        <f t="shared" si="0"/>
        <v>6214************5533</v>
      </c>
      <c r="M13" s="14" t="s">
        <v>119</v>
      </c>
      <c r="N13" s="13" t="s">
        <v>48</v>
      </c>
      <c r="O13" s="14" t="s">
        <v>65</v>
      </c>
      <c r="P13" s="14" t="s">
        <v>120</v>
      </c>
      <c r="Q13" s="13" t="s">
        <v>67</v>
      </c>
      <c r="R13" s="13" t="s">
        <v>121</v>
      </c>
      <c r="S13" s="11" t="s">
        <v>38</v>
      </c>
      <c r="T13" s="11">
        <v>2100</v>
      </c>
      <c r="U13" s="11">
        <v>673</v>
      </c>
    </row>
    <row r="14" s="4" customFormat="1" ht="48" customHeight="1" spans="1:21">
      <c r="A14" s="15"/>
      <c r="B14" s="15"/>
      <c r="C14" s="15" t="s">
        <v>53</v>
      </c>
      <c r="D14" s="16" t="s">
        <v>53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1">
        <v>10</v>
      </c>
      <c r="T14" s="11"/>
      <c r="U14" s="11">
        <f>SUM(U4:U13)</f>
        <v>4172</v>
      </c>
    </row>
  </sheetData>
  <mergeCells count="7">
    <mergeCell ref="A1:U1"/>
    <mergeCell ref="A2:E2"/>
    <mergeCell ref="F2:J2"/>
    <mergeCell ref="K2:L2"/>
    <mergeCell ref="M2:N2"/>
    <mergeCell ref="O2:R2"/>
    <mergeCell ref="S2:U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:U1"/>
    </sheetView>
  </sheetViews>
  <sheetFormatPr defaultColWidth="9" defaultRowHeight="14.4"/>
  <cols>
    <col min="1" max="1" width="4.12962962962963" customWidth="1"/>
    <col min="2" max="2" width="6.75" customWidth="1"/>
    <col min="3" max="3" width="8.25" hidden="1" customWidth="1"/>
    <col min="4" max="4" width="19" customWidth="1"/>
    <col min="5" max="5" width="7.75" customWidth="1"/>
    <col min="6" max="6" width="9" style="5"/>
    <col min="7" max="7" width="4.5" customWidth="1"/>
    <col min="8" max="8" width="12.8888888888889" hidden="1" customWidth="1"/>
    <col min="9" max="9" width="16" customWidth="1"/>
    <col min="10" max="10" width="8.25" customWidth="1"/>
    <col min="11" max="11" width="7.75" hidden="1" customWidth="1"/>
    <col min="12" max="12" width="19.8888888888889" customWidth="1"/>
    <col min="15" max="15" width="6.5" customWidth="1"/>
    <col min="16" max="16" width="20.3333333333333" customWidth="1"/>
    <col min="18" max="18" width="7.62962962962963" customWidth="1"/>
    <col min="19" max="19" width="4.87962962962963" customWidth="1"/>
    <col min="20" max="20" width="5.12962962962963" customWidth="1"/>
    <col min="21" max="21" width="5.37962962962963" customWidth="1"/>
  </cols>
  <sheetData>
    <row r="1" s="1" customFormat="1" ht="50" customHeight="1" spans="1:21">
      <c r="A1" s="6" t="s">
        <v>54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="1" customFormat="1" ht="37" customHeight="1" spans="1:21">
      <c r="A2" s="8" t="s">
        <v>55</v>
      </c>
      <c r="B2" s="8"/>
      <c r="C2" s="8"/>
      <c r="D2" s="8"/>
      <c r="E2" s="8"/>
      <c r="F2" s="9" t="s">
        <v>3</v>
      </c>
      <c r="G2" s="8"/>
      <c r="H2" s="8"/>
      <c r="I2" s="8"/>
      <c r="J2" s="8"/>
      <c r="K2" s="8"/>
      <c r="L2" s="18"/>
      <c r="M2" s="19" t="s">
        <v>56</v>
      </c>
      <c r="N2" s="19"/>
      <c r="O2" s="23" t="s">
        <v>5</v>
      </c>
      <c r="P2" s="24"/>
      <c r="Q2" s="24"/>
      <c r="R2" s="25"/>
      <c r="S2" s="19" t="s">
        <v>57</v>
      </c>
      <c r="T2" s="19"/>
      <c r="U2" s="19"/>
    </row>
    <row r="3" s="2" customFormat="1" ht="44" customHeight="1" spans="1:21">
      <c r="A3" s="10" t="s">
        <v>7</v>
      </c>
      <c r="B3" s="10" t="s">
        <v>8</v>
      </c>
      <c r="C3" s="10" t="s">
        <v>9</v>
      </c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13</v>
      </c>
      <c r="J3" s="10" t="s">
        <v>14</v>
      </c>
      <c r="K3" s="10" t="s">
        <v>15</v>
      </c>
      <c r="L3" s="10" t="s">
        <v>15</v>
      </c>
      <c r="M3" s="10" t="s">
        <v>16</v>
      </c>
      <c r="N3" s="10" t="s">
        <v>17</v>
      </c>
      <c r="O3" s="10" t="s">
        <v>18</v>
      </c>
      <c r="P3" s="10" t="s">
        <v>19</v>
      </c>
      <c r="Q3" s="10" t="s">
        <v>20</v>
      </c>
      <c r="R3" s="10" t="s">
        <v>21</v>
      </c>
      <c r="S3" s="10" t="s">
        <v>22</v>
      </c>
      <c r="T3" s="10" t="s">
        <v>23</v>
      </c>
      <c r="U3" s="10" t="s">
        <v>24</v>
      </c>
    </row>
    <row r="4" s="3" customFormat="1" ht="45" customHeight="1" spans="1:21">
      <c r="A4" s="11">
        <v>1</v>
      </c>
      <c r="B4" s="12" t="s">
        <v>122</v>
      </c>
      <c r="C4" s="11" t="s">
        <v>123</v>
      </c>
      <c r="D4" s="12" t="str">
        <f>REPLACE(C4,7,8,"********")</f>
        <v>513021********0450</v>
      </c>
      <c r="E4" s="12" t="s">
        <v>124</v>
      </c>
      <c r="F4" s="12" t="s">
        <v>125</v>
      </c>
      <c r="G4" s="11" t="s">
        <v>62</v>
      </c>
      <c r="H4" s="11">
        <v>19182882580</v>
      </c>
      <c r="I4" s="12" t="str">
        <f>REPLACE(H4,4,4,"****")</f>
        <v>191****2580</v>
      </c>
      <c r="J4" s="12" t="s">
        <v>30</v>
      </c>
      <c r="K4" s="11" t="s">
        <v>126</v>
      </c>
      <c r="L4" s="11" t="str">
        <f>REPLACE(K4,5,12,"************")</f>
        <v>6214************5401</v>
      </c>
      <c r="M4" s="11" t="s">
        <v>127</v>
      </c>
      <c r="N4" s="12" t="s">
        <v>48</v>
      </c>
      <c r="O4" s="11" t="s">
        <v>128</v>
      </c>
      <c r="P4" s="11" t="s">
        <v>129</v>
      </c>
      <c r="Q4" s="12" t="s">
        <v>130</v>
      </c>
      <c r="R4" s="12" t="s">
        <v>131</v>
      </c>
      <c r="S4" s="11" t="s">
        <v>38</v>
      </c>
      <c r="T4" s="11">
        <v>2200</v>
      </c>
      <c r="U4" s="11">
        <v>673</v>
      </c>
    </row>
    <row r="5" s="3" customFormat="1" ht="45" customHeight="1" spans="1:21">
      <c r="A5" s="11">
        <v>2</v>
      </c>
      <c r="B5" s="12" t="s">
        <v>132</v>
      </c>
      <c r="C5" s="11" t="s">
        <v>133</v>
      </c>
      <c r="D5" s="12" t="str">
        <f t="shared" ref="D5:D13" si="0">REPLACE(C5,7,8,"********")</f>
        <v>513021********0453</v>
      </c>
      <c r="E5" s="12" t="s">
        <v>134</v>
      </c>
      <c r="F5" s="12" t="s">
        <v>125</v>
      </c>
      <c r="G5" s="11" t="s">
        <v>62</v>
      </c>
      <c r="H5" s="11">
        <v>15583768778</v>
      </c>
      <c r="I5" s="12" t="str">
        <f t="shared" ref="I5:I13" si="1">REPLACE(H5,4,4,"****")</f>
        <v>155****8778</v>
      </c>
      <c r="J5" s="12" t="s">
        <v>30</v>
      </c>
      <c r="K5" s="11" t="s">
        <v>135</v>
      </c>
      <c r="L5" s="11" t="str">
        <f t="shared" ref="L5:L13" si="2">REPLACE(K5,5,12,"************")</f>
        <v>6214************3560</v>
      </c>
      <c r="M5" s="11" t="s">
        <v>127</v>
      </c>
      <c r="N5" s="12" t="s">
        <v>48</v>
      </c>
      <c r="O5" s="11" t="s">
        <v>128</v>
      </c>
      <c r="P5" s="11" t="s">
        <v>136</v>
      </c>
      <c r="Q5" s="12" t="s">
        <v>130</v>
      </c>
      <c r="R5" s="12" t="s">
        <v>131</v>
      </c>
      <c r="S5" s="11" t="s">
        <v>38</v>
      </c>
      <c r="T5" s="11">
        <v>2200</v>
      </c>
      <c r="U5" s="11">
        <v>673</v>
      </c>
    </row>
    <row r="6" s="3" customFormat="1" ht="43" customHeight="1" spans="1:21">
      <c r="A6" s="11">
        <v>3</v>
      </c>
      <c r="B6" s="12" t="s">
        <v>137</v>
      </c>
      <c r="C6" s="11" t="s">
        <v>138</v>
      </c>
      <c r="D6" s="12" t="str">
        <f t="shared" si="0"/>
        <v>513021********047X</v>
      </c>
      <c r="E6" s="12" t="s">
        <v>139</v>
      </c>
      <c r="F6" s="12" t="s">
        <v>125</v>
      </c>
      <c r="G6" s="11" t="s">
        <v>140</v>
      </c>
      <c r="H6" s="11">
        <v>18780890848</v>
      </c>
      <c r="I6" s="12" t="str">
        <f t="shared" si="1"/>
        <v>187****0848</v>
      </c>
      <c r="J6" s="12" t="s">
        <v>30</v>
      </c>
      <c r="K6" s="11" t="s">
        <v>141</v>
      </c>
      <c r="L6" s="11" t="str">
        <f t="shared" si="2"/>
        <v>6214************6597</v>
      </c>
      <c r="M6" s="11" t="s">
        <v>119</v>
      </c>
      <c r="N6" s="12" t="s">
        <v>48</v>
      </c>
      <c r="O6" s="11" t="s">
        <v>142</v>
      </c>
      <c r="P6" s="11" t="s">
        <v>143</v>
      </c>
      <c r="Q6" s="12" t="s">
        <v>144</v>
      </c>
      <c r="R6" s="12" t="s">
        <v>145</v>
      </c>
      <c r="S6" s="11" t="s">
        <v>38</v>
      </c>
      <c r="T6" s="11">
        <v>2100</v>
      </c>
      <c r="U6" s="11">
        <v>673</v>
      </c>
    </row>
    <row r="7" s="3" customFormat="1" ht="46" customHeight="1" spans="1:21">
      <c r="A7" s="11">
        <v>4</v>
      </c>
      <c r="B7" s="12" t="s">
        <v>146</v>
      </c>
      <c r="C7" s="11" t="s">
        <v>147</v>
      </c>
      <c r="D7" s="12" t="str">
        <f t="shared" si="0"/>
        <v>513021********0473</v>
      </c>
      <c r="E7" s="12" t="s">
        <v>148</v>
      </c>
      <c r="F7" s="12" t="s">
        <v>125</v>
      </c>
      <c r="G7" s="11" t="s">
        <v>140</v>
      </c>
      <c r="H7" s="11">
        <v>15984794835</v>
      </c>
      <c r="I7" s="12" t="str">
        <f t="shared" si="1"/>
        <v>159****4835</v>
      </c>
      <c r="J7" s="12" t="s">
        <v>30</v>
      </c>
      <c r="K7" s="11" t="s">
        <v>149</v>
      </c>
      <c r="L7" s="11" t="str">
        <f t="shared" si="2"/>
        <v>6214************5680</v>
      </c>
      <c r="M7" s="11" t="s">
        <v>90</v>
      </c>
      <c r="N7" s="12" t="s">
        <v>39</v>
      </c>
      <c r="O7" s="11" t="s">
        <v>85</v>
      </c>
      <c r="P7" s="11" t="s">
        <v>150</v>
      </c>
      <c r="Q7" s="12" t="s">
        <v>84</v>
      </c>
      <c r="R7" s="12" t="s">
        <v>92</v>
      </c>
      <c r="S7" s="11" t="s">
        <v>38</v>
      </c>
      <c r="T7" s="11">
        <v>500</v>
      </c>
      <c r="U7" s="11">
        <v>135</v>
      </c>
    </row>
    <row r="8" s="3" customFormat="1" ht="46" customHeight="1" spans="1:21">
      <c r="A8" s="11">
        <v>5</v>
      </c>
      <c r="B8" s="12" t="s">
        <v>146</v>
      </c>
      <c r="C8" s="11" t="s">
        <v>147</v>
      </c>
      <c r="D8" s="12" t="str">
        <f t="shared" si="0"/>
        <v>513021********0473</v>
      </c>
      <c r="E8" s="12" t="s">
        <v>148</v>
      </c>
      <c r="F8" s="12" t="s">
        <v>125</v>
      </c>
      <c r="G8" s="11" t="s">
        <v>140</v>
      </c>
      <c r="H8" s="11">
        <v>15984794835</v>
      </c>
      <c r="I8" s="12" t="str">
        <f t="shared" si="1"/>
        <v>159****4835</v>
      </c>
      <c r="J8" s="12" t="s">
        <v>30</v>
      </c>
      <c r="K8" s="11" t="s">
        <v>149</v>
      </c>
      <c r="L8" s="11" t="str">
        <f t="shared" si="2"/>
        <v>6214************5680</v>
      </c>
      <c r="M8" s="11" t="s">
        <v>151</v>
      </c>
      <c r="N8" s="12" t="s">
        <v>33</v>
      </c>
      <c r="O8" s="11" t="s">
        <v>34</v>
      </c>
      <c r="P8" s="11" t="s">
        <v>152</v>
      </c>
      <c r="Q8" s="12" t="s">
        <v>84</v>
      </c>
      <c r="R8" s="12" t="s">
        <v>92</v>
      </c>
      <c r="S8" s="11" t="s">
        <v>38</v>
      </c>
      <c r="T8" s="11">
        <v>800</v>
      </c>
      <c r="U8" s="11">
        <v>234</v>
      </c>
    </row>
    <row r="9" s="3" customFormat="1" ht="37" customHeight="1" spans="1:21">
      <c r="A9" s="11">
        <v>6</v>
      </c>
      <c r="B9" s="12" t="s">
        <v>153</v>
      </c>
      <c r="C9" s="11" t="s">
        <v>154</v>
      </c>
      <c r="D9" s="12" t="str">
        <f t="shared" si="0"/>
        <v>513021********045X</v>
      </c>
      <c r="E9" s="12" t="s">
        <v>155</v>
      </c>
      <c r="F9" s="12" t="s">
        <v>125</v>
      </c>
      <c r="G9" s="11" t="s">
        <v>80</v>
      </c>
      <c r="H9" s="11">
        <v>19160676858</v>
      </c>
      <c r="I9" s="12" t="str">
        <f t="shared" si="1"/>
        <v>191****6858</v>
      </c>
      <c r="J9" s="12" t="s">
        <v>30</v>
      </c>
      <c r="K9" s="11" t="s">
        <v>156</v>
      </c>
      <c r="L9" s="11" t="str">
        <f t="shared" si="2"/>
        <v>6214************9413</v>
      </c>
      <c r="M9" s="11" t="s">
        <v>111</v>
      </c>
      <c r="N9" s="12" t="s">
        <v>48</v>
      </c>
      <c r="O9" s="11" t="s">
        <v>157</v>
      </c>
      <c r="P9" s="11" t="s">
        <v>158</v>
      </c>
      <c r="Q9" s="12" t="s">
        <v>159</v>
      </c>
      <c r="R9" s="12" t="s">
        <v>160</v>
      </c>
      <c r="S9" s="11" t="s">
        <v>38</v>
      </c>
      <c r="T9" s="11">
        <v>1900</v>
      </c>
      <c r="U9" s="11">
        <v>673</v>
      </c>
    </row>
    <row r="10" s="3" customFormat="1" ht="46" customHeight="1" spans="1:21">
      <c r="A10" s="11">
        <v>7</v>
      </c>
      <c r="B10" s="12" t="s">
        <v>161</v>
      </c>
      <c r="C10" s="11" t="s">
        <v>162</v>
      </c>
      <c r="D10" s="12" t="str">
        <f t="shared" si="0"/>
        <v>513021********0494</v>
      </c>
      <c r="E10" s="12" t="s">
        <v>139</v>
      </c>
      <c r="F10" s="12" t="s">
        <v>125</v>
      </c>
      <c r="G10" s="11" t="s">
        <v>140</v>
      </c>
      <c r="H10" s="11">
        <v>15982991291</v>
      </c>
      <c r="I10" s="12" t="str">
        <f t="shared" si="1"/>
        <v>159****1291</v>
      </c>
      <c r="J10" s="12" t="s">
        <v>30</v>
      </c>
      <c r="K10" s="11" t="s">
        <v>163</v>
      </c>
      <c r="L10" s="11" t="str">
        <f t="shared" si="2"/>
        <v>6214************8321</v>
      </c>
      <c r="M10" s="11" t="s">
        <v>119</v>
      </c>
      <c r="N10" s="12" t="s">
        <v>48</v>
      </c>
      <c r="O10" s="11" t="s">
        <v>142</v>
      </c>
      <c r="P10" s="11" t="s">
        <v>164</v>
      </c>
      <c r="Q10" s="12" t="s">
        <v>165</v>
      </c>
      <c r="R10" s="12" t="s">
        <v>145</v>
      </c>
      <c r="S10" s="11" t="s">
        <v>38</v>
      </c>
      <c r="T10" s="11">
        <v>2100</v>
      </c>
      <c r="U10" s="11">
        <v>673</v>
      </c>
    </row>
    <row r="11" s="3" customFormat="1" ht="45" customHeight="1" spans="1:21">
      <c r="A11" s="11">
        <v>8</v>
      </c>
      <c r="B11" s="12" t="s">
        <v>166</v>
      </c>
      <c r="C11" s="11" t="s">
        <v>167</v>
      </c>
      <c r="D11" s="12" t="str">
        <f t="shared" si="0"/>
        <v>513021********0527</v>
      </c>
      <c r="E11" s="12" t="s">
        <v>168</v>
      </c>
      <c r="F11" s="12" t="s">
        <v>125</v>
      </c>
      <c r="G11" s="11" t="s">
        <v>97</v>
      </c>
      <c r="H11" s="11">
        <v>13678291206</v>
      </c>
      <c r="I11" s="12" t="str">
        <f t="shared" si="1"/>
        <v>136****1206</v>
      </c>
      <c r="J11" s="12" t="s">
        <v>30</v>
      </c>
      <c r="K11" s="11" t="s">
        <v>169</v>
      </c>
      <c r="L11" s="11" t="str">
        <f t="shared" si="2"/>
        <v>6214************1804</v>
      </c>
      <c r="M11" s="11" t="s">
        <v>170</v>
      </c>
      <c r="N11" s="12" t="s">
        <v>48</v>
      </c>
      <c r="O11" s="11" t="s">
        <v>157</v>
      </c>
      <c r="P11" s="11" t="s">
        <v>171</v>
      </c>
      <c r="Q11" s="12" t="s">
        <v>51</v>
      </c>
      <c r="R11" s="12" t="s">
        <v>52</v>
      </c>
      <c r="S11" s="11" t="s">
        <v>38</v>
      </c>
      <c r="T11" s="11">
        <v>2100</v>
      </c>
      <c r="U11" s="11">
        <v>673</v>
      </c>
    </row>
    <row r="12" s="3" customFormat="1" ht="45" customHeight="1" spans="1:21">
      <c r="A12" s="11">
        <v>9</v>
      </c>
      <c r="B12" s="13" t="s">
        <v>172</v>
      </c>
      <c r="C12" s="14" t="s">
        <v>173</v>
      </c>
      <c r="D12" s="12" t="str">
        <f t="shared" si="0"/>
        <v>513021********0451</v>
      </c>
      <c r="E12" s="13" t="s">
        <v>155</v>
      </c>
      <c r="F12" s="13" t="s">
        <v>125</v>
      </c>
      <c r="G12" s="14" t="s">
        <v>80</v>
      </c>
      <c r="H12" s="14">
        <v>15508240763</v>
      </c>
      <c r="I12" s="12" t="str">
        <f t="shared" si="1"/>
        <v>155****0763</v>
      </c>
      <c r="J12" s="13" t="s">
        <v>30</v>
      </c>
      <c r="K12" s="14" t="s">
        <v>169</v>
      </c>
      <c r="L12" s="11" t="str">
        <f t="shared" si="2"/>
        <v>6214************1804</v>
      </c>
      <c r="M12" s="14" t="s">
        <v>174</v>
      </c>
      <c r="N12" s="13" t="s">
        <v>48</v>
      </c>
      <c r="O12" s="14" t="s">
        <v>157</v>
      </c>
      <c r="P12" s="14" t="s">
        <v>175</v>
      </c>
      <c r="Q12" s="13" t="s">
        <v>51</v>
      </c>
      <c r="R12" s="13" t="s">
        <v>52</v>
      </c>
      <c r="S12" s="14" t="s">
        <v>38</v>
      </c>
      <c r="T12" s="14">
        <v>2100</v>
      </c>
      <c r="U12" s="14">
        <v>673</v>
      </c>
    </row>
    <row r="13" s="3" customFormat="1" ht="45" customHeight="1" spans="1:21">
      <c r="A13" s="11">
        <v>10</v>
      </c>
      <c r="B13" s="21" t="s">
        <v>176</v>
      </c>
      <c r="C13" s="20" t="s">
        <v>177</v>
      </c>
      <c r="D13" s="12" t="str">
        <f t="shared" si="0"/>
        <v>513021********0458</v>
      </c>
      <c r="E13" s="21" t="s">
        <v>178</v>
      </c>
      <c r="F13" s="21" t="s">
        <v>125</v>
      </c>
      <c r="G13" s="20" t="s">
        <v>140</v>
      </c>
      <c r="H13" s="20">
        <v>17883961342</v>
      </c>
      <c r="I13" s="12" t="str">
        <f t="shared" si="1"/>
        <v>178****1342</v>
      </c>
      <c r="J13" s="21" t="s">
        <v>30</v>
      </c>
      <c r="K13" s="20" t="s">
        <v>179</v>
      </c>
      <c r="L13" s="11" t="str">
        <f t="shared" si="2"/>
        <v>6214************1810</v>
      </c>
      <c r="M13" s="20" t="s">
        <v>170</v>
      </c>
      <c r="N13" s="21" t="s">
        <v>48</v>
      </c>
      <c r="O13" s="20" t="s">
        <v>49</v>
      </c>
      <c r="P13" s="20" t="s">
        <v>180</v>
      </c>
      <c r="Q13" s="21" t="s">
        <v>51</v>
      </c>
      <c r="R13" s="21" t="s">
        <v>52</v>
      </c>
      <c r="S13" s="20" t="s">
        <v>38</v>
      </c>
      <c r="T13" s="20">
        <v>2100</v>
      </c>
      <c r="U13" s="20">
        <v>673</v>
      </c>
    </row>
    <row r="14" s="4" customFormat="1" ht="45" customHeight="1" spans="1:22">
      <c r="A14" s="15"/>
      <c r="B14" s="15"/>
      <c r="C14" s="15" t="s">
        <v>53</v>
      </c>
      <c r="D14" s="16" t="s">
        <v>53</v>
      </c>
      <c r="E14" s="15"/>
      <c r="F14" s="17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0">
        <v>10</v>
      </c>
      <c r="T14" s="20"/>
      <c r="U14" s="20">
        <f>SUM(U4:U13)</f>
        <v>5753</v>
      </c>
      <c r="V14"/>
    </row>
  </sheetData>
  <mergeCells count="6">
    <mergeCell ref="A1:U1"/>
    <mergeCell ref="A2:E2"/>
    <mergeCell ref="F2:J2"/>
    <mergeCell ref="M2:N2"/>
    <mergeCell ref="O2:R2"/>
    <mergeCell ref="S2:U2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workbookViewId="0">
      <selection activeCell="J11" sqref="J11"/>
    </sheetView>
  </sheetViews>
  <sheetFormatPr defaultColWidth="9" defaultRowHeight="14.4" outlineLevelRow="6"/>
  <cols>
    <col min="1" max="1" width="3.75" customWidth="1"/>
    <col min="2" max="2" width="7.77777777777778" customWidth="1"/>
    <col min="3" max="3" width="9" hidden="1" customWidth="1"/>
    <col min="4" max="4" width="20.5555555555556" customWidth="1"/>
    <col min="6" max="6" width="9" style="5"/>
    <col min="7" max="7" width="3.87962962962963" customWidth="1"/>
    <col min="8" max="8" width="12.8888888888889" hidden="1" customWidth="1"/>
    <col min="9" max="9" width="14.3333333333333" customWidth="1"/>
    <col min="11" max="11" width="6" hidden="1" customWidth="1"/>
    <col min="12" max="12" width="18.3333333333333" customWidth="1"/>
    <col min="14" max="14" width="7.75" customWidth="1"/>
    <col min="15" max="15" width="6.62962962962963" customWidth="1"/>
    <col min="19" max="19" width="3.75" customWidth="1"/>
    <col min="20" max="20" width="5.12962962962963" customWidth="1"/>
    <col min="21" max="21" width="5.37962962962963" customWidth="1"/>
  </cols>
  <sheetData>
    <row r="1" s="1" customFormat="1" ht="50" customHeight="1" spans="1:21">
      <c r="A1" s="6" t="s">
        <v>54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="1" customFormat="1" ht="37" customHeight="1" spans="1:21">
      <c r="A2" s="8" t="s">
        <v>55</v>
      </c>
      <c r="B2" s="8"/>
      <c r="C2" s="8"/>
      <c r="D2" s="8"/>
      <c r="E2" s="8"/>
      <c r="F2" s="9" t="s">
        <v>3</v>
      </c>
      <c r="G2" s="8"/>
      <c r="H2" s="8"/>
      <c r="I2" s="8"/>
      <c r="J2" s="8"/>
      <c r="K2" s="8"/>
      <c r="L2" s="18"/>
      <c r="M2" s="19" t="s">
        <v>56</v>
      </c>
      <c r="N2" s="19"/>
      <c r="O2" s="10" t="s">
        <v>5</v>
      </c>
      <c r="P2" s="19"/>
      <c r="Q2" s="19"/>
      <c r="R2" s="19"/>
      <c r="S2" s="19" t="s">
        <v>57</v>
      </c>
      <c r="T2" s="19"/>
      <c r="U2" s="19"/>
    </row>
    <row r="3" s="2" customFormat="1" ht="44" customHeight="1" spans="1:21">
      <c r="A3" s="10" t="s">
        <v>7</v>
      </c>
      <c r="B3" s="10" t="s">
        <v>8</v>
      </c>
      <c r="C3" s="10" t="s">
        <v>9</v>
      </c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13</v>
      </c>
      <c r="J3" s="10" t="s">
        <v>14</v>
      </c>
      <c r="K3" s="10" t="s">
        <v>15</v>
      </c>
      <c r="L3" s="10" t="s">
        <v>15</v>
      </c>
      <c r="M3" s="10" t="s">
        <v>16</v>
      </c>
      <c r="N3" s="10" t="s">
        <v>17</v>
      </c>
      <c r="O3" s="10" t="s">
        <v>18</v>
      </c>
      <c r="P3" s="10" t="s">
        <v>19</v>
      </c>
      <c r="Q3" s="10" t="s">
        <v>20</v>
      </c>
      <c r="R3" s="10" t="s">
        <v>21</v>
      </c>
      <c r="S3" s="10" t="s">
        <v>22</v>
      </c>
      <c r="T3" s="10" t="s">
        <v>23</v>
      </c>
      <c r="U3" s="10" t="s">
        <v>24</v>
      </c>
    </row>
    <row r="4" s="3" customFormat="1" ht="50" customHeight="1" spans="1:21">
      <c r="A4" s="11">
        <v>1</v>
      </c>
      <c r="B4" s="12" t="s">
        <v>181</v>
      </c>
      <c r="C4" s="11" t="s">
        <v>182</v>
      </c>
      <c r="D4" s="12" t="str">
        <f>REPLACE(C4,7,8,"********")</f>
        <v>513021********0874</v>
      </c>
      <c r="E4" s="12" t="s">
        <v>183</v>
      </c>
      <c r="F4" s="12" t="s">
        <v>184</v>
      </c>
      <c r="G4" s="11" t="s">
        <v>185</v>
      </c>
      <c r="H4" s="11">
        <v>13408189331</v>
      </c>
      <c r="I4" s="12" t="str">
        <f>REPLACE(H4,4,4,"****")</f>
        <v>134****9331</v>
      </c>
      <c r="J4" s="12" t="s">
        <v>30</v>
      </c>
      <c r="K4" s="11" t="s">
        <v>186</v>
      </c>
      <c r="L4" s="11" t="str">
        <f>REPLACE(K4,5,12,"************")</f>
        <v>6214************2769</v>
      </c>
      <c r="M4" s="11" t="s">
        <v>187</v>
      </c>
      <c r="N4" s="12" t="s">
        <v>33</v>
      </c>
      <c r="O4" s="11" t="s">
        <v>34</v>
      </c>
      <c r="P4" s="11" t="s">
        <v>188</v>
      </c>
      <c r="Q4" s="12" t="s">
        <v>84</v>
      </c>
      <c r="R4" s="12" t="s">
        <v>52</v>
      </c>
      <c r="S4" s="11" t="s">
        <v>38</v>
      </c>
      <c r="T4" s="11">
        <v>800</v>
      </c>
      <c r="U4" s="11">
        <v>234</v>
      </c>
    </row>
    <row r="5" s="3" customFormat="1" ht="50" customHeight="1" spans="1:21">
      <c r="A5" s="11">
        <v>2</v>
      </c>
      <c r="B5" s="13" t="s">
        <v>181</v>
      </c>
      <c r="C5" s="14" t="s">
        <v>182</v>
      </c>
      <c r="D5" s="12" t="str">
        <f>REPLACE(C5,7,8,"********")</f>
        <v>513021********0874</v>
      </c>
      <c r="E5" s="13" t="s">
        <v>183</v>
      </c>
      <c r="F5" s="13" t="s">
        <v>184</v>
      </c>
      <c r="G5" s="14" t="s">
        <v>185</v>
      </c>
      <c r="H5" s="14">
        <v>13408189331</v>
      </c>
      <c r="I5" s="12" t="str">
        <f>REPLACE(H5,4,4,"****")</f>
        <v>134****9331</v>
      </c>
      <c r="J5" s="13" t="s">
        <v>30</v>
      </c>
      <c r="K5" s="14" t="s">
        <v>186</v>
      </c>
      <c r="L5" s="11" t="str">
        <f>REPLACE(K5,5,12,"************")</f>
        <v>6214************2769</v>
      </c>
      <c r="M5" s="14" t="s">
        <v>187</v>
      </c>
      <c r="N5" s="13" t="s">
        <v>39</v>
      </c>
      <c r="O5" s="14" t="s">
        <v>85</v>
      </c>
      <c r="P5" s="14" t="s">
        <v>189</v>
      </c>
      <c r="Q5" s="13" t="s">
        <v>84</v>
      </c>
      <c r="R5" s="13" t="s">
        <v>52</v>
      </c>
      <c r="S5" s="14" t="s">
        <v>38</v>
      </c>
      <c r="T5" s="14">
        <v>500</v>
      </c>
      <c r="U5" s="14">
        <v>135</v>
      </c>
    </row>
    <row r="6" s="3" customFormat="1" ht="46" customHeight="1" spans="1:21">
      <c r="A6" s="11">
        <v>3</v>
      </c>
      <c r="B6" s="21" t="s">
        <v>190</v>
      </c>
      <c r="C6" s="20" t="s">
        <v>191</v>
      </c>
      <c r="D6" s="12" t="str">
        <f>REPLACE(C6,7,8,"********")</f>
        <v>513021********0890</v>
      </c>
      <c r="E6" s="21" t="s">
        <v>192</v>
      </c>
      <c r="F6" s="21" t="s">
        <v>184</v>
      </c>
      <c r="G6" s="20" t="s">
        <v>29</v>
      </c>
      <c r="H6" s="20">
        <v>15681870960</v>
      </c>
      <c r="I6" s="12" t="str">
        <f>REPLACE(H6,4,4,"****")</f>
        <v>156****0960</v>
      </c>
      <c r="J6" s="21" t="s">
        <v>30</v>
      </c>
      <c r="K6" s="20" t="s">
        <v>193</v>
      </c>
      <c r="L6" s="11" t="str">
        <f>REPLACE(K6,5,12,"************")</f>
        <v>6214************8636</v>
      </c>
      <c r="M6" s="20" t="s">
        <v>194</v>
      </c>
      <c r="N6" s="21" t="s">
        <v>48</v>
      </c>
      <c r="O6" s="20" t="s">
        <v>195</v>
      </c>
      <c r="P6" s="20" t="s">
        <v>196</v>
      </c>
      <c r="Q6" s="21" t="s">
        <v>197</v>
      </c>
      <c r="R6" s="21" t="s">
        <v>198</v>
      </c>
      <c r="S6" s="20" t="s">
        <v>38</v>
      </c>
      <c r="T6" s="20">
        <v>2100</v>
      </c>
      <c r="U6" s="20">
        <v>673</v>
      </c>
    </row>
    <row r="7" s="4" customFormat="1" ht="42" customHeight="1" spans="1:21">
      <c r="A7" s="22"/>
      <c r="B7" s="15"/>
      <c r="C7" s="15" t="s">
        <v>53</v>
      </c>
      <c r="D7" s="16" t="s">
        <v>53</v>
      </c>
      <c r="E7" s="15"/>
      <c r="F7" s="17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>
        <v>3</v>
      </c>
      <c r="T7" s="15"/>
      <c r="U7" s="20">
        <f>SUM(U4:U6)</f>
        <v>1042</v>
      </c>
    </row>
  </sheetData>
  <mergeCells count="6">
    <mergeCell ref="A1:U1"/>
    <mergeCell ref="A2:E2"/>
    <mergeCell ref="F2:J2"/>
    <mergeCell ref="M2:N2"/>
    <mergeCell ref="O2:R2"/>
    <mergeCell ref="S2:U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"/>
  <sheetViews>
    <sheetView tabSelected="1" workbookViewId="0">
      <selection activeCell="L11" sqref="L11"/>
    </sheetView>
  </sheetViews>
  <sheetFormatPr defaultColWidth="9" defaultRowHeight="14.4" outlineLevelRow="5"/>
  <cols>
    <col min="1" max="1" width="4.5" customWidth="1"/>
    <col min="2" max="2" width="6.37962962962963" customWidth="1"/>
    <col min="3" max="3" width="7.75" hidden="1" customWidth="1"/>
    <col min="4" max="4" width="21.7777777777778" customWidth="1"/>
    <col min="6" max="6" width="9" style="5"/>
    <col min="7" max="7" width="4.5" customWidth="1"/>
    <col min="8" max="8" width="12.8888888888889" hidden="1" customWidth="1"/>
    <col min="9" max="9" width="14.2222222222222" customWidth="1"/>
    <col min="11" max="11" width="6.5" hidden="1" customWidth="1"/>
    <col min="12" max="12" width="19.3333333333333" customWidth="1"/>
    <col min="14" max="14" width="7.77777777777778" customWidth="1"/>
    <col min="15" max="15" width="6.12962962962963" customWidth="1"/>
    <col min="16" max="16" width="11.1111111111111" customWidth="1"/>
    <col min="17" max="17" width="6.87962962962963" customWidth="1"/>
    <col min="18" max="18" width="7.5" customWidth="1"/>
    <col min="19" max="20" width="4.37962962962963" customWidth="1"/>
    <col min="21" max="21" width="4.75" customWidth="1"/>
  </cols>
  <sheetData>
    <row r="1" s="1" customFormat="1" ht="50" customHeight="1" spans="1:21">
      <c r="A1" s="6" t="s">
        <v>54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="1" customFormat="1" ht="37" customHeight="1" spans="1:21">
      <c r="A2" s="8" t="s">
        <v>55</v>
      </c>
      <c r="B2" s="8"/>
      <c r="C2" s="8"/>
      <c r="D2" s="8"/>
      <c r="E2" s="8"/>
      <c r="F2" s="9" t="s">
        <v>3</v>
      </c>
      <c r="G2" s="8"/>
      <c r="H2" s="8"/>
      <c r="I2" s="8"/>
      <c r="J2" s="8"/>
      <c r="K2" s="8"/>
      <c r="L2" s="18"/>
      <c r="M2" s="19" t="s">
        <v>56</v>
      </c>
      <c r="N2" s="19"/>
      <c r="O2" s="9" t="s">
        <v>5</v>
      </c>
      <c r="P2" s="8"/>
      <c r="Q2" s="8"/>
      <c r="R2" s="8"/>
      <c r="S2" s="19" t="s">
        <v>57</v>
      </c>
      <c r="T2" s="19"/>
      <c r="U2" s="19"/>
    </row>
    <row r="3" s="2" customFormat="1" ht="79" customHeight="1" spans="1:21">
      <c r="A3" s="10" t="s">
        <v>7</v>
      </c>
      <c r="B3" s="10" t="s">
        <v>8</v>
      </c>
      <c r="C3" s="10" t="s">
        <v>9</v>
      </c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13</v>
      </c>
      <c r="J3" s="10" t="s">
        <v>14</v>
      </c>
      <c r="K3" s="10" t="s">
        <v>15</v>
      </c>
      <c r="L3" s="10" t="s">
        <v>15</v>
      </c>
      <c r="M3" s="10" t="s">
        <v>16</v>
      </c>
      <c r="N3" s="10" t="s">
        <v>17</v>
      </c>
      <c r="O3" s="10" t="s">
        <v>18</v>
      </c>
      <c r="P3" s="10" t="s">
        <v>19</v>
      </c>
      <c r="Q3" s="10" t="s">
        <v>20</v>
      </c>
      <c r="R3" s="10" t="s">
        <v>21</v>
      </c>
      <c r="S3" s="10" t="s">
        <v>22</v>
      </c>
      <c r="T3" s="10" t="s">
        <v>23</v>
      </c>
      <c r="U3" s="10" t="s">
        <v>24</v>
      </c>
    </row>
    <row r="4" s="3" customFormat="1" ht="45" customHeight="1" spans="1:21">
      <c r="A4" s="11">
        <v>1</v>
      </c>
      <c r="B4" s="12" t="s">
        <v>199</v>
      </c>
      <c r="C4" s="11" t="s">
        <v>200</v>
      </c>
      <c r="D4" s="12" t="str">
        <f>REPLACE(C4,7,8,"********")</f>
        <v>513021********5175</v>
      </c>
      <c r="E4" s="12" t="s">
        <v>201</v>
      </c>
      <c r="F4" s="12" t="s">
        <v>202</v>
      </c>
      <c r="G4" s="11" t="s">
        <v>203</v>
      </c>
      <c r="H4" s="11">
        <v>18682813798</v>
      </c>
      <c r="I4" s="12" t="str">
        <f>REPLACE(H4,4,4,"****")</f>
        <v>186****3798</v>
      </c>
      <c r="J4" s="12" t="s">
        <v>45</v>
      </c>
      <c r="K4" s="11" t="s">
        <v>204</v>
      </c>
      <c r="L4" s="11" t="str">
        <f>REPLACE(K4,5,12,"************")</f>
        <v>6217************9976</v>
      </c>
      <c r="M4" s="11" t="s">
        <v>205</v>
      </c>
      <c r="N4" s="12" t="s">
        <v>39</v>
      </c>
      <c r="O4" s="11" t="s">
        <v>85</v>
      </c>
      <c r="P4" s="11" t="s">
        <v>206</v>
      </c>
      <c r="Q4" s="12" t="s">
        <v>207</v>
      </c>
      <c r="R4" s="12" t="s">
        <v>208</v>
      </c>
      <c r="S4" s="11" t="s">
        <v>38</v>
      </c>
      <c r="T4" s="11">
        <v>450</v>
      </c>
      <c r="U4" s="11">
        <v>135</v>
      </c>
    </row>
    <row r="5" s="3" customFormat="1" ht="45" customHeight="1" spans="1:21">
      <c r="A5" s="11">
        <v>2</v>
      </c>
      <c r="B5" s="13" t="s">
        <v>199</v>
      </c>
      <c r="C5" s="14" t="s">
        <v>200</v>
      </c>
      <c r="D5" s="12" t="str">
        <f>REPLACE(C5,7,8,"********")</f>
        <v>513021********5175</v>
      </c>
      <c r="E5" s="13" t="s">
        <v>209</v>
      </c>
      <c r="F5" s="13" t="s">
        <v>202</v>
      </c>
      <c r="G5" s="14" t="s">
        <v>203</v>
      </c>
      <c r="H5" s="14">
        <v>18682813798</v>
      </c>
      <c r="I5" s="12" t="str">
        <f>REPLACE(H5,4,4,"****")</f>
        <v>186****3798</v>
      </c>
      <c r="J5" s="13" t="s">
        <v>45</v>
      </c>
      <c r="K5" s="14" t="s">
        <v>204</v>
      </c>
      <c r="L5" s="11" t="str">
        <f>REPLACE(K5,5,12,"************")</f>
        <v>6217************9976</v>
      </c>
      <c r="M5" s="14" t="s">
        <v>205</v>
      </c>
      <c r="N5" s="13" t="s">
        <v>33</v>
      </c>
      <c r="O5" s="14" t="s">
        <v>34</v>
      </c>
      <c r="P5" s="14" t="s">
        <v>210</v>
      </c>
      <c r="Q5" s="13" t="s">
        <v>207</v>
      </c>
      <c r="R5" s="13" t="s">
        <v>208</v>
      </c>
      <c r="S5" s="14" t="s">
        <v>38</v>
      </c>
      <c r="T5" s="14">
        <v>780</v>
      </c>
      <c r="U5" s="14">
        <v>234</v>
      </c>
    </row>
    <row r="6" s="4" customFormat="1" ht="43" customHeight="1" spans="1:21">
      <c r="A6" s="15"/>
      <c r="B6" s="15"/>
      <c r="C6" s="15" t="s">
        <v>53</v>
      </c>
      <c r="D6" s="16" t="s">
        <v>53</v>
      </c>
      <c r="E6" s="15"/>
      <c r="F6" s="17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20">
        <v>2</v>
      </c>
      <c r="T6" s="20"/>
      <c r="U6" s="20">
        <f>SUM(U4:U5)</f>
        <v>369</v>
      </c>
    </row>
  </sheetData>
  <mergeCells count="6">
    <mergeCell ref="A1:U1"/>
    <mergeCell ref="A2:E2"/>
    <mergeCell ref="F2:J2"/>
    <mergeCell ref="M2:N2"/>
    <mergeCell ref="O2:R2"/>
    <mergeCell ref="S2:U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关渡</vt:lpstr>
      <vt:lpstr>金刚</vt:lpstr>
      <vt:lpstr>铜宝</vt:lpstr>
      <vt:lpstr>三牌</vt:lpstr>
      <vt:lpstr>梯岩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2023-12-28T03:10:00Z</dcterms:created>
  <dcterms:modified xsi:type="dcterms:W3CDTF">2024-05-28T03:00:32Z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7D246438F69B4D9AAE7A84FED0B91024_13</vt:lpwstr>
  </property>
  <property fmtid="{D5CDD505-2E9C-101B-9397-08002B2CF9AE}" pid="3" name="KSOProductBuildVer">
    <vt:lpwstr>2052-12.1.0.16929</vt:lpwstr>
  </property>
</Properties>
</file>