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44525"/>
</workbook>
</file>

<file path=xl/sharedStrings.xml><?xml version="1.0" encoding="utf-8"?>
<sst xmlns="http://schemas.openxmlformats.org/spreadsheetml/2006/main" count="902" uniqueCount="368">
  <si>
    <t>2022年部门预算</t>
  </si>
  <si>
    <t>单位：达州高新区公用事业服务中心</t>
  </si>
  <si>
    <t xml:space="preserve">
表1</t>
  </si>
  <si>
    <t xml:space="preserve"> </t>
  </si>
  <si>
    <t>部门收支总表</t>
  </si>
  <si>
    <t>部门：达州高新区公用事业服务中心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</si>
  <si>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</si>
  <si>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</si>
  <si>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</si>
  <si>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</si>
  <si>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</si>
  <si>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</si>
  <si>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</si>
  <si>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</si>
  <si>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</si>
  <si>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</si>
  <si>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</si>
  <si>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</si>
  <si>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</si>
  <si>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</si>
  <si>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</si>
  <si>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</si>
  <si>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</si>
  <si>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</si>
  <si>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</si>
  <si>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</si>
  <si>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</si>
  <si>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</si>
  <si>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</si>
  <si>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</si>
  <si>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</si>
  <si>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</si>
  <si>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</si>
  <si>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</si>
  <si>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</si>
  <si>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</si>
  <si>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</si>
  <si>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</si>
  <si>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</si>
  <si>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</si>
  <si>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</si>
  <si>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</si>
  <si>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</si>
  <si>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</si>
  <si>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</si>
  <si>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</si>
  <si>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</si>
  <si>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</si>
  <si>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三十一、往来性支出</t>
    </r>
  </si>
  <si>
    <r>
      <rPr>
        <sz val="11"/>
        <color rgb="FF000000"/>
        <rFont val="宋体"/>
        <charset val="134"/>
      </rPr>
      <t>本 年 收 入 合 计</t>
    </r>
  </si>
  <si>
    <r>
      <rPr>
        <sz val="11"/>
        <color rgb="FF000000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</si>
  <si>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</si>
  <si>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</si>
  <si>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</si>
  <si>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</si>
  <si>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</si>
  <si>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</si>
  <si>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</si>
  <si>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</si>
  <si>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</si>
  <si>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</si>
  <si>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</si>
  <si>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</si>
  <si>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</si>
  <si>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</si>
  <si>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</si>
  <si>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</si>
  <si>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</si>
  <si>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</si>
  <si>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</si>
  <si>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</si>
  <si>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</si>
  <si>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</si>
  <si>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</si>
  <si>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达州高新区公用事业服务中心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</si>
  <si>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</si>
  <si>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</si>
  <si>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</si>
  <si>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</si>
  <si>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</si>
  <si>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</si>
  <si>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</si>
  <si>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</si>
  <si>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</si>
  <si>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</si>
  <si>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其他一般公共服务支出</t>
  </si>
  <si>
    <t>05</t>
  </si>
  <si>
    <t>机关事业单位基本养老保险缴费支出</t>
  </si>
  <si>
    <t>01</t>
  </si>
  <si>
    <t>04</t>
  </si>
  <si>
    <t>城管执法</t>
  </si>
  <si>
    <t>03</t>
  </si>
  <si>
    <t>99</t>
  </si>
  <si>
    <t>其他城乡社区公共设施支出</t>
  </si>
  <si>
    <t>城乡社区环境卫生</t>
  </si>
  <si>
    <t>08</t>
  </si>
  <si>
    <t>城市建设支出</t>
  </si>
  <si>
    <t>13</t>
  </si>
  <si>
    <t>城市公共设施</t>
  </si>
  <si>
    <t>02</t>
  </si>
  <si>
    <t>城市环境卫生</t>
  </si>
  <si>
    <t>其他城市基础设施配套费安排的支出</t>
  </si>
  <si>
    <t>其他城乡社区支出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</si>
  <si>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</si>
  <si>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</si>
  <si>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</si>
  <si>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</si>
  <si>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</si>
  <si>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</si>
  <si>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</si>
  <si>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</si>
  <si>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</si>
  <si>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</si>
  <si>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</si>
  <si>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</si>
  <si>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</si>
  <si>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</si>
  <si>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</si>
  <si>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</si>
  <si>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</si>
  <si>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</si>
  <si>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</si>
  <si>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</si>
  <si>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</si>
  <si>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</si>
  <si>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</si>
  <si>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</si>
  <si>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</si>
  <si>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</si>
  <si>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</si>
  <si>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</si>
  <si>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</si>
  <si>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</si>
  <si>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</si>
  <si>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</si>
  <si>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</si>
  <si>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</si>
  <si>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</si>
  <si>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</si>
  <si>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</si>
  <si>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</si>
  <si>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</si>
  <si>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</si>
  <si>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</si>
  <si>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r>
      <rPr>
        <sz val="11"/>
        <rFont val="宋体"/>
        <charset val="134"/>
      </rPr>
      <t> 往来性支出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</si>
  <si>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</si>
  <si>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</si>
  <si>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</si>
  <si>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</si>
  <si>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</si>
  <si>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</si>
  <si>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</si>
  <si>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</si>
  <si>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</si>
  <si>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</si>
  <si>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</si>
  <si>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</si>
  <si>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t> 工资福利支出</t>
  </si>
  <si>
    <t>30101</t>
  </si>
  <si>
    <t>  基本工资</t>
  </si>
  <si>
    <t>30102</t>
  </si>
  <si>
    <t>  津贴补贴</t>
  </si>
  <si>
    <t>07</t>
  </si>
  <si>
    <t>30107</t>
  </si>
  <si>
    <t>绩效工资</t>
  </si>
  <si>
    <t>30108</t>
  </si>
  <si>
    <t>  机关事业单位基本养老保险缴费</t>
  </si>
  <si>
    <t>10</t>
  </si>
  <si>
    <t>30110</t>
  </si>
  <si>
    <t>  职工基本医疗保险缴费</t>
  </si>
  <si>
    <t>12</t>
  </si>
  <si>
    <t xml:space="preserve">    工伤保险</t>
  </si>
  <si>
    <t xml:space="preserve">    补充医疗</t>
  </si>
  <si>
    <t>30113</t>
  </si>
  <si>
    <t>  住房公积金</t>
  </si>
  <si>
    <t>其他工资及福利支出</t>
  </si>
  <si>
    <t>302</t>
  </si>
  <si>
    <t> 商品和服务支出</t>
  </si>
  <si>
    <t>30201</t>
  </si>
  <si>
    <t>  办公费</t>
  </si>
  <si>
    <t>06</t>
  </si>
  <si>
    <t xml:space="preserve">    电费</t>
  </si>
  <si>
    <t>11</t>
  </si>
  <si>
    <t>30211</t>
  </si>
  <si>
    <t>  差旅费</t>
  </si>
  <si>
    <t>劳务费</t>
  </si>
  <si>
    <t>委托业务费</t>
  </si>
  <si>
    <t>28</t>
  </si>
  <si>
    <t>30228</t>
  </si>
  <si>
    <t>  工会经费</t>
  </si>
  <si>
    <t>29</t>
  </si>
  <si>
    <t>30229</t>
  </si>
  <si>
    <t>  福利费</t>
  </si>
  <si>
    <t>39</t>
  </si>
  <si>
    <t>30239</t>
  </si>
  <si>
    <t>  其他交通费用</t>
  </si>
  <si>
    <t>3029901</t>
  </si>
  <si>
    <t>   基层党组织活动经费</t>
  </si>
  <si>
    <t>3029999</t>
  </si>
  <si>
    <t>   其他商品和服务支出</t>
  </si>
  <si>
    <t>303</t>
  </si>
  <si>
    <t> 对个人和家庭的补助</t>
  </si>
  <si>
    <t xml:space="preserve">     其他生活补助</t>
  </si>
  <si>
    <t>09</t>
  </si>
  <si>
    <t>表3</t>
  </si>
  <si>
    <t>一般公共预算支出预算表</t>
  </si>
  <si>
    <t>2019999其他一般公共服务支出</t>
  </si>
  <si>
    <t>2080505机关事业单位基本养老保险缴费支出</t>
  </si>
  <si>
    <t>2120104城管执法</t>
  </si>
  <si>
    <t>2120399其他城乡社区公共设施支出</t>
  </si>
  <si>
    <t>2120501城乡社区环境卫生</t>
  </si>
  <si>
    <t>2129999其他城乡社区支出</t>
  </si>
  <si>
    <t>2210201住房公积金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</si>
  <si>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</si>
  <si>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</si>
  <si>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</si>
  <si>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</si>
  <si>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</si>
  <si>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</si>
  <si>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</si>
  <si>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</si>
  <si>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</si>
  <si>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</si>
  <si>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</si>
  <si>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</si>
  <si>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</si>
  <si>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</si>
  <si>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</si>
  <si>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</si>
  <si>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</si>
  <si>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</si>
  <si>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</si>
  <si>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</si>
  <si>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</si>
  <si>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</si>
  <si>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</si>
  <si>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  福利费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</si>
  <si>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</si>
  <si>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其他交通费用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</si>
  <si>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</si>
  <si>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基层党组织活动经费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</si>
  <si>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</si>
  <si>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303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</si>
  <si>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</si>
  <si>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</si>
  <si>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</si>
  <si>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</si>
  <si>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</si>
  <si>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</si>
  <si>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</si>
  <si>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</si>
  <si>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</si>
  <si>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</si>
  <si>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</si>
  <si>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</si>
  <si>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情况说明：本表无数据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</si>
  <si>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</si>
  <si>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</si>
  <si>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</si>
  <si>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</si>
  <si>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</si>
  <si>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情况说明：本表无数据。</t>
  </si>
  <si>
    <t>表5</t>
  </si>
  <si>
    <t>国有资本经营预算支出预算表</t>
  </si>
  <si>
    <t>本年国有资本经营预算支出</t>
  </si>
  <si>
    <t>部门项目支出绩效目标表（2022年度）</t>
  </si>
  <si>
    <t>金额：万元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</si>
  <si>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</si>
  <si>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</si>
  <si>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</si>
  <si>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</si>
  <si>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</si>
  <si>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</si>
  <si>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</si>
  <si>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</si>
  <si>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</si>
  <si>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</si>
  <si>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</si>
  <si>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2022年，根据本部门职能职责开展公用事业服务工作，涉及预算金额256.12万元，用于扎实推进市政基础设施维护、园林绿化养护及清扫保洁服务工作，奋力提升公用事业服务水平。</t>
  </si>
  <si>
    <t>产出指标</t>
  </si>
  <si>
    <t>数量指标</t>
  </si>
  <si>
    <t>劳务费发放人数</t>
  </si>
  <si>
    <t>≤</t>
  </si>
  <si>
    <t>人</t>
  </si>
  <si>
    <t>20</t>
  </si>
  <si>
    <t>质量指标</t>
  </si>
  <si>
    <t>劳务费发放准确率</t>
  </si>
  <si>
    <t>＝</t>
  </si>
  <si>
    <t>100</t>
  </si>
  <si>
    <t>%</t>
  </si>
  <si>
    <t>时效指标</t>
  </si>
  <si>
    <t>劳务费发放及时率</t>
  </si>
  <si>
    <t>效益指标</t>
  </si>
  <si>
    <t>社会效益指标</t>
  </si>
  <si>
    <t>劳务费应发尽发率</t>
  </si>
  <si>
    <t>可持续影响指标</t>
  </si>
  <si>
    <t>劳务费工作管理机制健全性</t>
  </si>
  <si>
    <t>定性</t>
  </si>
  <si>
    <t>优良中差</t>
  </si>
  <si>
    <t>满意度指标</t>
  </si>
  <si>
    <t>服务对象满意度指标</t>
  </si>
  <si>
    <t>劳务人员满意度</t>
  </si>
  <si>
    <t>≥</t>
  </si>
  <si>
    <t>90</t>
  </si>
  <si>
    <t>成本指标</t>
  </si>
  <si>
    <t>经济成本指标</t>
  </si>
  <si>
    <t>项目成本控制预算数</t>
  </si>
  <si>
    <t>万元</t>
  </si>
  <si>
    <t>2022年，根据本部门职能职责开展公用事业服务工作，涉及预算金额1655万元，用于公用事业服务工作，奋力提升公用事业服务水平。</t>
  </si>
  <si>
    <t>支付委托业务费次数</t>
  </si>
  <si>
    <t>次</t>
  </si>
  <si>
    <t>委托业务费支付准确率</t>
  </si>
  <si>
    <t>委托业务费支付及时率</t>
  </si>
  <si>
    <t>委托业务费支付应付尽付率</t>
  </si>
  <si>
    <t>委托业务费工作管理机制健全性</t>
  </si>
  <si>
    <t>服务对象满意度</t>
  </si>
  <si>
    <t>2022年，根据本部门职能职责开展公用事业服务工作，涉及预算金额128.92万元，用于城市建设支出，奋力提升公用事业服务水平。</t>
  </si>
  <si>
    <t>市政基础设施维护次数</t>
  </si>
  <si>
    <t>维修维护费用支付准确率</t>
  </si>
  <si>
    <t>维修维护费用支付及时率</t>
  </si>
  <si>
    <t>维修维护费用支付应付尽付率</t>
  </si>
  <si>
    <t>维修维护费用工作管理机制健全性</t>
  </si>
  <si>
    <t>2022年，根据本部门职能职责开展公用事业服务工作，涉及预算金额444.1万元，用于城市公共设施工作，营造良好的社会氛围。</t>
  </si>
  <si>
    <t>公共设施维护次数</t>
  </si>
  <si>
    <t>2022年，根据本部门职能职责开展公用事业服务工作，涉及预算金额507万元，用于城市环境卫生工作，创建整洁、干净的生活环境。</t>
  </si>
  <si>
    <t>保洁次数</t>
  </si>
  <si>
    <t>保洁费用支付准确率</t>
  </si>
  <si>
    <t>保洁费用支付及时率</t>
  </si>
  <si>
    <t>保洁费用支付应付尽付率</t>
  </si>
  <si>
    <t>保洁费用工作管理机制健全性</t>
  </si>
  <si>
    <t>2022年，根据本部门职能职责开展公用事业服务工作，涉及预算金额15万元，用于其他城市基础设施配套费安排的支出工作，奋力提升公用事业服务水平。</t>
  </si>
  <si>
    <t>基础设施建设数量</t>
  </si>
  <si>
    <t>套</t>
  </si>
  <si>
    <t>费用支付准确率</t>
  </si>
  <si>
    <t>费用支付及时率</t>
  </si>
  <si>
    <t>费用支付应付尽付率</t>
  </si>
  <si>
    <t>费用工作管理机制健全性</t>
  </si>
  <si>
    <t>整体支出绩效目标申报表</t>
  </si>
  <si>
    <t>（2022年度）</t>
  </si>
  <si>
    <t>单位：万元</t>
  </si>
  <si>
    <t>部门名称</t>
  </si>
  <si>
    <t>年度主要任务</t>
  </si>
  <si>
    <t>任务名称</t>
  </si>
  <si>
    <t>主要内容</t>
  </si>
  <si>
    <t>聚焦主责主业</t>
  </si>
  <si>
    <t>强化日常清扫保洁、园林绿化养护、市政设施维修、档案管理服务等</t>
  </si>
  <si>
    <t>攻坚重点难点</t>
  </si>
  <si>
    <t>推进重点项目、创文迎检、处置遗留问题</t>
  </si>
  <si>
    <t>从严自身建设</t>
  </si>
  <si>
    <t>树牢“抓党建就是抓全局”的思想，践行干部职工“五力”工作法，聚焦“服从执行落实”六字诀，全面履行好党要管党、从严治党的政治自觉</t>
  </si>
  <si>
    <t>年度部门整体支出预算</t>
  </si>
  <si>
    <t>资金总额</t>
  </si>
  <si>
    <t>财政拨款</t>
  </si>
  <si>
    <t>其他资金</t>
  </si>
  <si>
    <t>2022年，区本级财政安排我中心人员经费、公用经费和项目经费共计3177.62万元。主要工作包括：（1）强化日常清扫保洁、园林绿化养护、市政设施维修、档案管理服务等（2）推进重点项目、创文迎检、处置遗留问题（3）树牢“抓党建就是抓全局”的思想，践行干部职工“五力”工作法，聚焦“服从执行落实”六字诀，全面履行好党要管党、从严治党的政治自觉。</t>
  </si>
  <si>
    <t>年度总体目标</t>
  </si>
  <si>
    <t>指标值（包含数字及文字描述）</t>
  </si>
  <si>
    <t>年度绩效指标</t>
  </si>
  <si>
    <t>≥200次</t>
  </si>
  <si>
    <t>保洁费用等支付准确率</t>
  </si>
  <si>
    <t xml:space="preserve"> =100%</t>
  </si>
  <si>
    <t>主要业务工作完成及时性</t>
  </si>
  <si>
    <t>成本控制预算数</t>
  </si>
  <si>
    <t>≤3177.62万元</t>
  </si>
  <si>
    <t>相关工作管理机制健全性</t>
  </si>
  <si>
    <t>定性好坏</t>
  </si>
  <si>
    <t>相关活动应付尽付率</t>
  </si>
  <si>
    <t>≥90%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</si>
</sst>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.00_ "/>
  </numFmts>
  <fonts count="44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5"/>
      <color rgb="FF000000"/>
      <name val="simhei"/>
      <charset val="134"/>
    </font>
    <font>
      <b/>
      <sz val="9"/>
      <color rgb="FF000000"/>
      <name val="SimSun"/>
      <charset val="134"/>
    </font>
    <font>
      <sz val="9"/>
      <color rgb="FF000000"/>
      <name val="simhei"/>
      <charset val="134"/>
    </font>
    <font>
      <sz val="7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6"/>
      <color indexed="8"/>
      <name val="宋体"/>
      <charset val="1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12" borderId="2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8" borderId="25" applyNumberFormat="0" applyFon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0" fillId="6" borderId="29" applyNumberFormat="0" applyAlignment="0" applyProtection="0">
      <alignment vertical="center"/>
    </xf>
    <xf numFmtId="0" fontId="26" fillId="6" borderId="24" applyNumberFormat="0" applyAlignment="0" applyProtection="0">
      <alignment vertical="center"/>
    </xf>
    <xf numFmtId="0" fontId="30" fillId="11" borderId="26" applyNumberForma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8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11" fillId="0" borderId="10" xfId="0" applyFont="1" applyBorder="1">
      <alignment vertical="center"/>
    </xf>
    <xf numFmtId="0" fontId="12" fillId="0" borderId="10" xfId="0" applyFont="1" applyBorder="1">
      <alignment vertical="center"/>
    </xf>
    <xf numFmtId="0" fontId="13" fillId="0" borderId="10" xfId="0" applyFont="1" applyBorder="1" applyAlignment="1">
      <alignment horizontal="center" vertical="center"/>
    </xf>
    <xf numFmtId="0" fontId="11" fillId="0" borderId="11" xfId="0" applyFont="1" applyBorder="1">
      <alignment vertical="center"/>
    </xf>
    <xf numFmtId="0" fontId="12" fillId="0" borderId="11" xfId="0" applyFont="1" applyBorder="1" applyAlignment="1">
      <alignment horizontal="left" vertical="center"/>
    </xf>
    <xf numFmtId="0" fontId="11" fillId="0" borderId="12" xfId="0" applyFont="1" applyBorder="1">
      <alignment vertical="center"/>
    </xf>
    <xf numFmtId="0" fontId="14" fillId="3" borderId="13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 wrapText="1"/>
    </xf>
    <xf numFmtId="0" fontId="15" fillId="0" borderId="12" xfId="0" applyFont="1" applyBorder="1">
      <alignment vertical="center"/>
    </xf>
    <xf numFmtId="0" fontId="14" fillId="0" borderId="13" xfId="0" applyFont="1" applyBorder="1" applyAlignment="1">
      <alignment horizontal="center" vertical="center"/>
    </xf>
    <xf numFmtId="4" fontId="14" fillId="0" borderId="13" xfId="0" applyNumberFormat="1" applyFont="1" applyBorder="1" applyAlignment="1">
      <alignment horizontal="right" vertical="center"/>
    </xf>
    <xf numFmtId="0" fontId="12" fillId="4" borderId="13" xfId="0" applyFont="1" applyFill="1" applyBorder="1" applyAlignment="1">
      <alignment horizontal="left" vertical="center"/>
    </xf>
    <xf numFmtId="0" fontId="12" fillId="4" borderId="13" xfId="0" applyFont="1" applyFill="1" applyBorder="1" applyAlignment="1">
      <alignment horizontal="left" vertical="center" wrapText="1"/>
    </xf>
    <xf numFmtId="4" fontId="12" fillId="0" borderId="13" xfId="0" applyNumberFormat="1" applyFont="1" applyBorder="1" applyAlignment="1">
      <alignment horizontal="right" vertical="center"/>
    </xf>
    <xf numFmtId="4" fontId="12" fillId="4" borderId="13" xfId="0" applyNumberFormat="1" applyFont="1" applyFill="1" applyBorder="1" applyAlignment="1">
      <alignment horizontal="right" vertical="center"/>
    </xf>
    <xf numFmtId="0" fontId="11" fillId="0" borderId="14" xfId="0" applyFont="1" applyBorder="1">
      <alignment vertical="center"/>
    </xf>
    <xf numFmtId="0" fontId="11" fillId="0" borderId="14" xfId="0" applyFont="1" applyBorder="1" applyAlignment="1">
      <alignment vertical="center" wrapText="1"/>
    </xf>
    <xf numFmtId="0" fontId="12" fillId="0" borderId="10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center" vertical="center"/>
    </xf>
    <xf numFmtId="0" fontId="11" fillId="0" borderId="15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16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4" fontId="14" fillId="0" borderId="19" xfId="0" applyNumberFormat="1" applyFont="1" applyBorder="1" applyAlignment="1">
      <alignment horizontal="right" vertical="center"/>
    </xf>
    <xf numFmtId="0" fontId="12" fillId="4" borderId="19" xfId="0" applyFont="1" applyFill="1" applyBorder="1" applyAlignment="1">
      <alignment horizontal="left" vertical="center"/>
    </xf>
    <xf numFmtId="0" fontId="16" fillId="0" borderId="19" xfId="0" applyFont="1" applyFill="1" applyBorder="1" applyAlignment="1">
      <alignment vertical="center" wrapText="1"/>
    </xf>
    <xf numFmtId="4" fontId="12" fillId="0" borderId="19" xfId="0" applyNumberFormat="1" applyFont="1" applyBorder="1" applyAlignment="1">
      <alignment horizontal="right" vertical="center"/>
    </xf>
    <xf numFmtId="49" fontId="12" fillId="4" borderId="19" xfId="0" applyNumberFormat="1" applyFont="1" applyFill="1" applyBorder="1" applyAlignment="1">
      <alignment horizontal="left" vertical="center"/>
    </xf>
    <xf numFmtId="0" fontId="17" fillId="0" borderId="19" xfId="0" applyFont="1" applyFill="1" applyBorder="1" applyAlignment="1">
      <alignment vertical="center"/>
    </xf>
    <xf numFmtId="176" fontId="12" fillId="0" borderId="19" xfId="0" applyNumberFormat="1" applyFont="1" applyBorder="1" applyAlignment="1">
      <alignment horizontal="right" vertical="center"/>
    </xf>
    <xf numFmtId="0" fontId="12" fillId="4" borderId="19" xfId="0" applyFont="1" applyFill="1" applyBorder="1" applyAlignment="1">
      <alignment horizontal="left" vertical="center" wrapText="1"/>
    </xf>
    <xf numFmtId="176" fontId="12" fillId="4" borderId="19" xfId="0" applyNumberFormat="1" applyFont="1" applyFill="1" applyBorder="1" applyAlignment="1">
      <alignment horizontal="right" vertical="center"/>
    </xf>
    <xf numFmtId="4" fontId="12" fillId="4" borderId="19" xfId="0" applyNumberFormat="1" applyFont="1" applyFill="1" applyBorder="1" applyAlignment="1">
      <alignment horizontal="right" vertical="center"/>
    </xf>
    <xf numFmtId="0" fontId="0" fillId="0" borderId="19" xfId="0" applyFont="1" applyBorder="1">
      <alignment vertical="center"/>
    </xf>
    <xf numFmtId="49" fontId="0" fillId="0" borderId="19" xfId="0" applyNumberFormat="1" applyFont="1" applyBorder="1">
      <alignment vertical="center"/>
    </xf>
    <xf numFmtId="176" fontId="0" fillId="0" borderId="19" xfId="0" applyNumberFormat="1" applyFont="1" applyBorder="1">
      <alignment vertical="center"/>
    </xf>
    <xf numFmtId="49" fontId="0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13" fillId="0" borderId="11" xfId="0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11" fillId="0" borderId="20" xfId="0" applyFont="1" applyBorder="1">
      <alignment vertical="center"/>
    </xf>
    <xf numFmtId="49" fontId="12" fillId="0" borderId="19" xfId="0" applyNumberFormat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  <xf numFmtId="4" fontId="16" fillId="0" borderId="19" xfId="0" applyNumberFormat="1" applyFont="1" applyBorder="1" applyAlignment="1">
      <alignment horizontal="right" vertical="center"/>
    </xf>
    <xf numFmtId="4" fontId="16" fillId="0" borderId="21" xfId="0" applyNumberFormat="1" applyFont="1" applyBorder="1" applyAlignment="1">
      <alignment horizontal="right" vertical="center"/>
    </xf>
    <xf numFmtId="0" fontId="18" fillId="0" borderId="19" xfId="0" applyFont="1" applyFill="1" applyBorder="1" applyAlignment="1">
      <alignment vertical="center"/>
    </xf>
    <xf numFmtId="0" fontId="6" fillId="0" borderId="10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right" vertical="center"/>
    </xf>
    <xf numFmtId="0" fontId="14" fillId="3" borderId="22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4" fillId="3" borderId="23" xfId="0" applyFont="1" applyFill="1" applyBorder="1" applyAlignment="1">
      <alignment horizontal="center" vertical="center"/>
    </xf>
    <xf numFmtId="49" fontId="14" fillId="0" borderId="19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left" vertical="center" wrapText="1"/>
    </xf>
    <xf numFmtId="49" fontId="16" fillId="0" borderId="19" xfId="0" applyNumberFormat="1" applyFont="1" applyBorder="1" applyAlignment="1">
      <alignment horizontal="center" vertical="center" wrapText="1"/>
    </xf>
    <xf numFmtId="0" fontId="0" fillId="0" borderId="19" xfId="0" applyFont="1" applyBorder="1" applyAlignment="1">
      <alignment horizontal="left" vertical="center"/>
    </xf>
    <xf numFmtId="0" fontId="5" fillId="0" borderId="16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/>
    </xf>
    <xf numFmtId="0" fontId="14" fillId="3" borderId="22" xfId="0" applyFont="1" applyFill="1" applyBorder="1" applyAlignment="1">
      <alignment horizontal="left" vertical="center"/>
    </xf>
    <xf numFmtId="0" fontId="14" fillId="3" borderId="23" xfId="0" applyFont="1" applyFill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4" fontId="12" fillId="0" borderId="19" xfId="0" applyNumberFormat="1" applyFont="1" applyFill="1" applyBorder="1" applyAlignment="1">
      <alignment horizontal="right" vertical="center"/>
    </xf>
    <xf numFmtId="4" fontId="14" fillId="0" borderId="19" xfId="0" applyNumberFormat="1" applyFont="1" applyBorder="1" applyAlignment="1">
      <alignment horizontal="right" vertical="center" wrapText="1"/>
    </xf>
    <xf numFmtId="4" fontId="12" fillId="0" borderId="19" xfId="0" applyNumberFormat="1" applyFont="1" applyBorder="1" applyAlignment="1">
      <alignment horizontal="right" vertical="center" wrapText="1"/>
    </xf>
    <xf numFmtId="0" fontId="0" fillId="0" borderId="19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2" fillId="0" borderId="11" xfId="0" applyFont="1" applyBorder="1" applyAlignment="1">
      <alignment horizontal="right" vertical="center" wrapText="1"/>
    </xf>
    <xf numFmtId="0" fontId="5" fillId="0" borderId="15" xfId="0" applyFont="1" applyBorder="1" applyAlignment="1">
      <alignment vertical="center" wrapText="1"/>
    </xf>
    <xf numFmtId="0" fontId="6" fillId="0" borderId="10" xfId="0" applyFont="1" applyBorder="1">
      <alignment vertical="center"/>
    </xf>
    <xf numFmtId="0" fontId="5" fillId="0" borderId="10" xfId="0" applyFont="1" applyBorder="1">
      <alignment vertical="center"/>
    </xf>
    <xf numFmtId="0" fontId="6" fillId="0" borderId="10" xfId="0" applyFont="1" applyBorder="1" applyAlignment="1">
      <alignment horizontal="right" vertical="center"/>
    </xf>
    <xf numFmtId="0" fontId="19" fillId="0" borderId="1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12" fillId="0" borderId="22" xfId="0" applyFont="1" applyBorder="1" applyAlignment="1">
      <alignment horizontal="left" vertical="center"/>
    </xf>
    <xf numFmtId="4" fontId="12" fillId="0" borderId="22" xfId="0" applyNumberFormat="1" applyFont="1" applyBorder="1" applyAlignment="1">
      <alignment horizontal="right" vertical="center"/>
    </xf>
    <xf numFmtId="0" fontId="12" fillId="0" borderId="22" xfId="0" applyFont="1" applyBorder="1" applyAlignment="1">
      <alignment horizontal="left" vertical="center" wrapText="1"/>
    </xf>
    <xf numFmtId="0" fontId="5" fillId="0" borderId="14" xfId="0" applyFont="1" applyBorder="1">
      <alignment vertical="center"/>
    </xf>
    <xf numFmtId="0" fontId="5" fillId="0" borderId="17" xfId="0" applyFont="1" applyBorder="1" applyAlignment="1">
      <alignment vertical="center" wrapText="1"/>
    </xf>
    <xf numFmtId="177" fontId="12" fillId="0" borderId="19" xfId="0" applyNumberFormat="1" applyFont="1" applyBorder="1" applyAlignment="1">
      <alignment horizontal="right" vertical="center"/>
    </xf>
    <xf numFmtId="177" fontId="0" fillId="0" borderId="0" xfId="0" applyNumberFormat="1" applyFont="1">
      <alignment vertical="center"/>
    </xf>
    <xf numFmtId="177" fontId="11" fillId="0" borderId="10" xfId="0" applyNumberFormat="1" applyFont="1" applyBorder="1">
      <alignment vertical="center"/>
    </xf>
    <xf numFmtId="177" fontId="12" fillId="0" borderId="10" xfId="0" applyNumberFormat="1" applyFont="1" applyBorder="1">
      <alignment vertical="center"/>
    </xf>
    <xf numFmtId="177" fontId="5" fillId="0" borderId="10" xfId="0" applyNumberFormat="1" applyFont="1" applyBorder="1" applyAlignment="1">
      <alignment vertical="center" wrapText="1"/>
    </xf>
    <xf numFmtId="177" fontId="11" fillId="0" borderId="10" xfId="0" applyNumberFormat="1" applyFont="1" applyBorder="1" applyAlignment="1">
      <alignment vertical="center" wrapText="1"/>
    </xf>
    <xf numFmtId="177" fontId="13" fillId="0" borderId="10" xfId="0" applyNumberFormat="1" applyFont="1" applyBorder="1" applyAlignment="1">
      <alignment horizontal="center" vertical="center"/>
    </xf>
    <xf numFmtId="177" fontId="11" fillId="0" borderId="11" xfId="0" applyNumberFormat="1" applyFont="1" applyBorder="1">
      <alignment vertical="center"/>
    </xf>
    <xf numFmtId="177" fontId="12" fillId="0" borderId="11" xfId="0" applyNumberFormat="1" applyFont="1" applyBorder="1" applyAlignment="1">
      <alignment horizontal="left" vertical="center"/>
    </xf>
    <xf numFmtId="177" fontId="11" fillId="0" borderId="11" xfId="0" applyNumberFormat="1" applyFont="1" applyBorder="1" applyAlignment="1">
      <alignment vertical="center" wrapText="1"/>
    </xf>
    <xf numFmtId="177" fontId="11" fillId="0" borderId="12" xfId="0" applyNumberFormat="1" applyFont="1" applyBorder="1" applyAlignment="1">
      <alignment vertical="center" wrapText="1"/>
    </xf>
    <xf numFmtId="177" fontId="14" fillId="3" borderId="13" xfId="0" applyNumberFormat="1" applyFont="1" applyFill="1" applyBorder="1" applyAlignment="1">
      <alignment horizontal="center" vertical="center" wrapText="1"/>
    </xf>
    <xf numFmtId="177" fontId="14" fillId="3" borderId="18" xfId="0" applyNumberFormat="1" applyFont="1" applyFill="1" applyBorder="1" applyAlignment="1">
      <alignment horizontal="center" vertical="center" wrapText="1"/>
    </xf>
    <xf numFmtId="177" fontId="15" fillId="0" borderId="12" xfId="0" applyNumberFormat="1" applyFont="1" applyBorder="1">
      <alignment vertical="center"/>
    </xf>
    <xf numFmtId="177" fontId="14" fillId="0" borderId="19" xfId="0" applyNumberFormat="1" applyFont="1" applyBorder="1" applyAlignment="1">
      <alignment horizontal="center" vertical="center"/>
    </xf>
    <xf numFmtId="177" fontId="0" fillId="0" borderId="19" xfId="0" applyNumberFormat="1" applyFont="1" applyBorder="1">
      <alignment vertical="center"/>
    </xf>
    <xf numFmtId="177" fontId="12" fillId="0" borderId="19" xfId="0" applyNumberFormat="1" applyFont="1" applyFill="1" applyBorder="1" applyAlignment="1">
      <alignment horizontal="right" vertical="center"/>
    </xf>
    <xf numFmtId="177" fontId="14" fillId="0" borderId="19" xfId="0" applyNumberFormat="1" applyFont="1" applyBorder="1" applyAlignment="1">
      <alignment horizontal="right" vertical="center"/>
    </xf>
    <xf numFmtId="177" fontId="12" fillId="4" borderId="19" xfId="0" applyNumberFormat="1" applyFont="1" applyFill="1" applyBorder="1" applyAlignment="1">
      <alignment horizontal="right" vertical="center"/>
    </xf>
    <xf numFmtId="177" fontId="11" fillId="0" borderId="14" xfId="0" applyNumberFormat="1" applyFont="1" applyBorder="1">
      <alignment vertical="center"/>
    </xf>
    <xf numFmtId="177" fontId="12" fillId="0" borderId="10" xfId="0" applyNumberFormat="1" applyFont="1" applyBorder="1" applyAlignment="1">
      <alignment horizontal="right" vertical="center" wrapText="1"/>
    </xf>
    <xf numFmtId="177" fontId="11" fillId="0" borderId="12" xfId="0" applyNumberFormat="1" applyFont="1" applyBorder="1">
      <alignment vertical="center"/>
    </xf>
    <xf numFmtId="177" fontId="12" fillId="0" borderId="11" xfId="0" applyNumberFormat="1" applyFont="1" applyBorder="1" applyAlignment="1">
      <alignment horizontal="center" vertical="center"/>
    </xf>
    <xf numFmtId="177" fontId="11" fillId="0" borderId="15" xfId="0" applyNumberFormat="1" applyFont="1" applyBorder="1">
      <alignment vertical="center"/>
    </xf>
    <xf numFmtId="177" fontId="11" fillId="0" borderId="16" xfId="0" applyNumberFormat="1" applyFont="1" applyBorder="1" applyAlignment="1">
      <alignment vertical="center" wrapText="1"/>
    </xf>
    <xf numFmtId="177" fontId="15" fillId="0" borderId="16" xfId="0" applyNumberFormat="1" applyFont="1" applyBorder="1" applyAlignment="1">
      <alignment vertical="center" wrapText="1"/>
    </xf>
    <xf numFmtId="177" fontId="11" fillId="0" borderId="16" xfId="0" applyNumberFormat="1" applyFont="1" applyBorder="1">
      <alignment vertical="center"/>
    </xf>
    <xf numFmtId="177" fontId="11" fillId="0" borderId="14" xfId="0" applyNumberFormat="1" applyFont="1" applyBorder="1" applyAlignment="1">
      <alignment vertical="center" wrapText="1"/>
    </xf>
    <xf numFmtId="177" fontId="11" fillId="0" borderId="17" xfId="0" applyNumberFormat="1" applyFont="1" applyBorder="1" applyAlignment="1">
      <alignment vertical="center" wrapText="1"/>
    </xf>
    <xf numFmtId="177" fontId="6" fillId="0" borderId="10" xfId="0" applyNumberFormat="1" applyFont="1" applyBorder="1">
      <alignment vertical="center"/>
    </xf>
    <xf numFmtId="177" fontId="5" fillId="0" borderId="10" xfId="0" applyNumberFormat="1" applyFont="1" applyBorder="1">
      <alignment vertical="center"/>
    </xf>
    <xf numFmtId="177" fontId="5" fillId="0" borderId="12" xfId="0" applyNumberFormat="1" applyFont="1" applyBorder="1" applyAlignment="1">
      <alignment vertical="center" wrapText="1"/>
    </xf>
    <xf numFmtId="177" fontId="19" fillId="0" borderId="10" xfId="0" applyNumberFormat="1" applyFont="1" applyBorder="1" applyAlignment="1">
      <alignment horizontal="center" vertical="center"/>
    </xf>
    <xf numFmtId="177" fontId="5" fillId="0" borderId="11" xfId="0" applyNumberFormat="1" applyFont="1" applyBorder="1">
      <alignment vertical="center"/>
    </xf>
    <xf numFmtId="177" fontId="5" fillId="0" borderId="11" xfId="0" applyNumberFormat="1" applyFont="1" applyBorder="1" applyAlignment="1">
      <alignment vertical="center" wrapText="1"/>
    </xf>
    <xf numFmtId="177" fontId="6" fillId="0" borderId="11" xfId="0" applyNumberFormat="1" applyFont="1" applyBorder="1" applyAlignment="1">
      <alignment horizontal="center" vertical="center"/>
    </xf>
    <xf numFmtId="177" fontId="5" fillId="0" borderId="15" xfId="0" applyNumberFormat="1" applyFont="1" applyBorder="1" applyAlignment="1">
      <alignment vertical="center" wrapText="1"/>
    </xf>
    <xf numFmtId="177" fontId="5" fillId="0" borderId="12" xfId="0" applyNumberFormat="1" applyFont="1" applyBorder="1">
      <alignment vertical="center"/>
    </xf>
    <xf numFmtId="177" fontId="14" fillId="3" borderId="22" xfId="0" applyNumberFormat="1" applyFont="1" applyFill="1" applyBorder="1" applyAlignment="1">
      <alignment horizontal="center" vertical="center"/>
    </xf>
    <xf numFmtId="177" fontId="5" fillId="0" borderId="16" xfId="0" applyNumberFormat="1" applyFont="1" applyBorder="1" applyAlignment="1">
      <alignment vertical="center" wrapText="1"/>
    </xf>
    <xf numFmtId="177" fontId="12" fillId="0" borderId="22" xfId="0" applyNumberFormat="1" applyFont="1" applyBorder="1" applyAlignment="1">
      <alignment horizontal="left" vertical="center" wrapText="1"/>
    </xf>
    <xf numFmtId="177" fontId="14" fillId="0" borderId="13" xfId="0" applyNumberFormat="1" applyFont="1" applyBorder="1" applyAlignment="1">
      <alignment horizontal="right" vertical="center"/>
    </xf>
    <xf numFmtId="177" fontId="12" fillId="0" borderId="22" xfId="0" applyNumberFormat="1" applyFont="1" applyBorder="1" applyAlignment="1">
      <alignment horizontal="right" vertical="center"/>
    </xf>
    <xf numFmtId="177" fontId="14" fillId="0" borderId="22" xfId="0" applyNumberFormat="1" applyFont="1" applyBorder="1" applyAlignment="1">
      <alignment horizontal="center" vertical="center" wrapText="1"/>
    </xf>
    <xf numFmtId="177" fontId="12" fillId="0" borderId="22" xfId="0" applyNumberFormat="1" applyFont="1" applyBorder="1" applyAlignment="1">
      <alignment horizontal="left" vertical="center"/>
    </xf>
    <xf numFmtId="177" fontId="20" fillId="0" borderId="16" xfId="0" applyNumberFormat="1" applyFont="1" applyBorder="1" applyAlignment="1">
      <alignment vertical="center" wrapText="1"/>
    </xf>
    <xf numFmtId="177" fontId="20" fillId="0" borderId="12" xfId="0" applyNumberFormat="1" applyFont="1" applyBorder="1" applyAlignment="1">
      <alignment vertical="center" wrapText="1"/>
    </xf>
    <xf numFmtId="177" fontId="20" fillId="0" borderId="22" xfId="0" applyNumberFormat="1" applyFont="1" applyBorder="1" applyAlignment="1">
      <alignment vertical="center" wrapText="1"/>
    </xf>
    <xf numFmtId="177" fontId="21" fillId="0" borderId="12" xfId="0" applyNumberFormat="1" applyFont="1" applyBorder="1" applyAlignment="1">
      <alignment vertical="center" wrapText="1"/>
    </xf>
    <xf numFmtId="177" fontId="14" fillId="0" borderId="22" xfId="0" applyNumberFormat="1" applyFont="1" applyBorder="1" applyAlignment="1">
      <alignment horizontal="center" vertical="center"/>
    </xf>
    <xf numFmtId="177" fontId="21" fillId="0" borderId="16" xfId="0" applyNumberFormat="1" applyFont="1" applyBorder="1" applyAlignment="1">
      <alignment vertical="center" wrapText="1"/>
    </xf>
    <xf numFmtId="177" fontId="5" fillId="0" borderId="14" xfId="0" applyNumberFormat="1" applyFont="1" applyBorder="1">
      <alignment vertical="center"/>
    </xf>
    <xf numFmtId="177" fontId="20" fillId="0" borderId="14" xfId="0" applyNumberFormat="1" applyFont="1" applyBorder="1" applyAlignment="1">
      <alignment vertical="center" wrapText="1"/>
    </xf>
    <xf numFmtId="177" fontId="5" fillId="0" borderId="20" xfId="0" applyNumberFormat="1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D14" sqref="D14"/>
    </sheetView>
  </sheetViews>
  <sheetFormatPr defaultColWidth="10" defaultRowHeight="13.5" outlineLevelRow="2"/>
  <cols>
    <col min="1" max="1" width="143.666666666667" customWidth="1"/>
  </cols>
  <sheetData>
    <row r="1" ht="74.25" customHeight="1" spans="1:1">
      <c r="A1" s="186"/>
    </row>
    <row r="2" ht="170.85" customHeight="1" spans="1:1">
      <c r="A2" s="187" t="s">
        <v>0</v>
      </c>
    </row>
    <row r="3" ht="128.1" customHeight="1" spans="1:1">
      <c r="A3" s="188" t="s">
        <v>1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G26" sqref="G26"/>
    </sheetView>
  </sheetViews>
  <sheetFormatPr defaultColWidth="10" defaultRowHeight="13.5"/>
  <cols>
    <col min="1" max="1" width="1.55833333333333" customWidth="1"/>
    <col min="2" max="2" width="13.3333333333333" customWidth="1"/>
    <col min="3" max="3" width="41" customWidth="1"/>
    <col min="4" max="4" width="20.625" customWidth="1"/>
    <col min="5" max="9" width="16.4416666666667" customWidth="1"/>
    <col min="10" max="10" width="1.55833333333333" customWidth="1"/>
  </cols>
  <sheetData>
    <row r="1" ht="14.25" customHeight="1" spans="1:10">
      <c r="A1" s="33"/>
      <c r="B1" s="34"/>
      <c r="C1" s="57"/>
      <c r="D1" s="58"/>
      <c r="E1" s="58"/>
      <c r="F1" s="58"/>
      <c r="G1" s="58"/>
      <c r="H1" s="58"/>
      <c r="I1" s="50" t="s">
        <v>246</v>
      </c>
      <c r="J1" s="38"/>
    </row>
    <row r="2" ht="19.95" customHeight="1" spans="1:10">
      <c r="A2" s="33"/>
      <c r="B2" s="35" t="s">
        <v>247</v>
      </c>
      <c r="C2" s="35"/>
      <c r="D2" s="35"/>
      <c r="E2" s="35"/>
      <c r="F2" s="35"/>
      <c r="G2" s="35"/>
      <c r="H2" s="35"/>
      <c r="I2" s="35"/>
      <c r="J2" s="38" t="s">
        <v>3</v>
      </c>
    </row>
    <row r="3" ht="17.1" customHeight="1" spans="1:10">
      <c r="A3" s="36"/>
      <c r="B3" s="37" t="s">
        <v>5</v>
      </c>
      <c r="C3" s="37"/>
      <c r="D3" s="51"/>
      <c r="E3" s="51"/>
      <c r="F3" s="51"/>
      <c r="G3" s="51"/>
      <c r="H3" s="51"/>
      <c r="I3" s="51" t="s">
        <v>6</v>
      </c>
      <c r="J3" s="52"/>
    </row>
    <row r="4" ht="21.3" customHeight="1" spans="1:10">
      <c r="A4" s="38"/>
      <c r="B4" s="77" t="s">
        <v>248</v>
      </c>
      <c r="C4" s="77" t="s">
        <v>72</v>
      </c>
      <c r="D4" s="77" t="s">
        <v>249</v>
      </c>
      <c r="E4" s="77"/>
      <c r="F4" s="77"/>
      <c r="G4" s="77"/>
      <c r="H4" s="77"/>
      <c r="I4" s="77"/>
      <c r="J4" s="53"/>
    </row>
    <row r="5" ht="21.3" customHeight="1" spans="1:10">
      <c r="A5" s="40"/>
      <c r="B5" s="77"/>
      <c r="C5" s="77"/>
      <c r="D5" s="77" t="s">
        <v>60</v>
      </c>
      <c r="E5" s="78" t="s">
        <v>250</v>
      </c>
      <c r="F5" s="77" t="s">
        <v>251</v>
      </c>
      <c r="G5" s="77"/>
      <c r="H5" s="77"/>
      <c r="I5" s="77" t="s">
        <v>252</v>
      </c>
      <c r="J5" s="53"/>
    </row>
    <row r="6" ht="21.3" customHeight="1" spans="1:10">
      <c r="A6" s="40"/>
      <c r="B6" s="77"/>
      <c r="C6" s="77"/>
      <c r="D6" s="77"/>
      <c r="E6" s="78"/>
      <c r="F6" s="77" t="s">
        <v>155</v>
      </c>
      <c r="G6" s="77" t="s">
        <v>253</v>
      </c>
      <c r="H6" s="77" t="s">
        <v>254</v>
      </c>
      <c r="I6" s="77"/>
      <c r="J6" s="54"/>
    </row>
    <row r="7" ht="19.95" customHeight="1" spans="1:10">
      <c r="A7" s="41"/>
      <c r="B7" s="61"/>
      <c r="C7" s="61" t="s">
        <v>73</v>
      </c>
      <c r="D7" s="62"/>
      <c r="E7" s="62"/>
      <c r="F7" s="62"/>
      <c r="G7" s="62"/>
      <c r="H7" s="62"/>
      <c r="I7" s="62"/>
      <c r="J7" s="55"/>
    </row>
    <row r="8" ht="19.95" customHeight="1" spans="1:10">
      <c r="A8" s="40"/>
      <c r="B8" s="63"/>
      <c r="C8" s="69" t="s">
        <v>23</v>
      </c>
      <c r="D8" s="65"/>
      <c r="E8" s="65"/>
      <c r="F8" s="65"/>
      <c r="G8" s="65"/>
      <c r="H8" s="65"/>
      <c r="I8" s="65"/>
      <c r="J8" s="53"/>
    </row>
    <row r="9" ht="19.95" customHeight="1" spans="1:10">
      <c r="A9" s="40"/>
      <c r="B9" s="63">
        <v>306001</v>
      </c>
      <c r="C9" s="79" t="s">
        <v>74</v>
      </c>
      <c r="D9" s="71" t="s">
        <v>255</v>
      </c>
      <c r="E9" s="71"/>
      <c r="F9" s="71"/>
      <c r="G9" s="71"/>
      <c r="H9" s="71"/>
      <c r="I9" s="71"/>
      <c r="J9" s="5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workbookViewId="0">
      <pane ySplit="6" topLeftCell="A7" activePane="bottomLeft" state="frozen"/>
      <selection/>
      <selection pane="bottomLeft" activeCell="N19" sqref="N19"/>
    </sheetView>
  </sheetViews>
  <sheetFormatPr defaultColWidth="10" defaultRowHeight="13.5"/>
  <cols>
    <col min="1" max="1" width="1.55833333333333" customWidth="1"/>
    <col min="2" max="2" width="6.10833333333333" customWidth="1"/>
    <col min="3" max="3" width="4.125" customWidth="1"/>
    <col min="4" max="4" width="3.75" customWidth="1"/>
    <col min="5" max="5" width="7.75" customWidth="1"/>
    <col min="6" max="6" width="39.75" customWidth="1"/>
    <col min="7" max="7" width="10.375" customWidth="1"/>
    <col min="8" max="8" width="9" customWidth="1"/>
    <col min="9" max="9" width="16.4416666666667" customWidth="1"/>
    <col min="10" max="10" width="1.55833333333333" customWidth="1"/>
    <col min="11" max="11" width="9.775" customWidth="1"/>
  </cols>
  <sheetData>
    <row r="1" ht="14.25" customHeight="1" spans="1:10">
      <c r="A1" s="33"/>
      <c r="B1" s="34"/>
      <c r="C1" s="34"/>
      <c r="D1" s="34"/>
      <c r="E1" s="57"/>
      <c r="F1" s="57"/>
      <c r="G1" s="58"/>
      <c r="H1" s="58"/>
      <c r="I1" s="50" t="s">
        <v>256</v>
      </c>
      <c r="J1" s="38"/>
    </row>
    <row r="2" ht="19.95" customHeight="1" spans="1:10">
      <c r="A2" s="33"/>
      <c r="B2" s="35" t="s">
        <v>257</v>
      </c>
      <c r="C2" s="35"/>
      <c r="D2" s="35"/>
      <c r="E2" s="35"/>
      <c r="F2" s="35"/>
      <c r="G2" s="35"/>
      <c r="H2" s="35"/>
      <c r="I2" s="35"/>
      <c r="J2" s="38" t="s">
        <v>3</v>
      </c>
    </row>
    <row r="3" ht="17.1" customHeight="1" spans="1:10">
      <c r="A3" s="36"/>
      <c r="B3" s="37" t="s">
        <v>5</v>
      </c>
      <c r="C3" s="37"/>
      <c r="D3" s="37"/>
      <c r="E3" s="37"/>
      <c r="F3" s="37"/>
      <c r="G3" s="36"/>
      <c r="H3" s="36"/>
      <c r="I3" s="51" t="s">
        <v>6</v>
      </c>
      <c r="J3" s="52"/>
    </row>
    <row r="4" ht="21.3" customHeight="1" spans="1:10">
      <c r="A4" s="38"/>
      <c r="B4" s="39" t="s">
        <v>9</v>
      </c>
      <c r="C4" s="39"/>
      <c r="D4" s="39"/>
      <c r="E4" s="39"/>
      <c r="F4" s="39"/>
      <c r="G4" s="39" t="s">
        <v>258</v>
      </c>
      <c r="H4" s="39"/>
      <c r="I4" s="39"/>
      <c r="J4" s="53"/>
    </row>
    <row r="5" ht="21.3" customHeight="1" spans="1:10">
      <c r="A5" s="40"/>
      <c r="B5" s="39" t="s">
        <v>81</v>
      </c>
      <c r="C5" s="39"/>
      <c r="D5" s="39"/>
      <c r="E5" s="39" t="s">
        <v>71</v>
      </c>
      <c r="F5" s="39" t="s">
        <v>72</v>
      </c>
      <c r="G5" s="39" t="s">
        <v>60</v>
      </c>
      <c r="H5" s="39" t="s">
        <v>77</v>
      </c>
      <c r="I5" s="39" t="s">
        <v>78</v>
      </c>
      <c r="J5" s="53"/>
    </row>
    <row r="6" ht="21.3" customHeight="1" spans="1:10">
      <c r="A6" s="40"/>
      <c r="B6" s="60" t="s">
        <v>82</v>
      </c>
      <c r="C6" s="60" t="s">
        <v>83</v>
      </c>
      <c r="D6" s="60" t="s">
        <v>84</v>
      </c>
      <c r="E6" s="60"/>
      <c r="F6" s="60"/>
      <c r="G6" s="60"/>
      <c r="H6" s="60"/>
      <c r="I6" s="60"/>
      <c r="J6" s="54"/>
    </row>
    <row r="7" ht="19.95" customHeight="1" spans="1:10">
      <c r="A7" s="41"/>
      <c r="B7" s="61"/>
      <c r="C7" s="61"/>
      <c r="D7" s="61"/>
      <c r="E7" s="61"/>
      <c r="F7" s="61" t="s">
        <v>73</v>
      </c>
      <c r="G7" s="62">
        <v>1095.02</v>
      </c>
      <c r="H7" s="62"/>
      <c r="I7" s="62">
        <v>1095.02</v>
      </c>
      <c r="J7" s="55"/>
    </row>
    <row r="8" ht="19.95" customHeight="1" spans="1:10">
      <c r="A8" s="40"/>
      <c r="B8" s="63"/>
      <c r="C8" s="63"/>
      <c r="D8" s="63"/>
      <c r="E8" s="64">
        <v>306001</v>
      </c>
      <c r="F8" s="64" t="s">
        <v>74</v>
      </c>
      <c r="G8" s="65">
        <f>SUM(G9:G12)</f>
        <v>1095.02</v>
      </c>
      <c r="H8" s="65"/>
      <c r="I8" s="65">
        <f>SUM(I9:I12)</f>
        <v>1095.02</v>
      </c>
      <c r="J8" s="53"/>
    </row>
    <row r="9" ht="19.95" customHeight="1" spans="1:10">
      <c r="A9" s="40"/>
      <c r="B9" s="63">
        <v>212</v>
      </c>
      <c r="C9" s="66" t="s">
        <v>95</v>
      </c>
      <c r="D9" s="66" t="s">
        <v>91</v>
      </c>
      <c r="E9" s="63">
        <v>2120803</v>
      </c>
      <c r="F9" s="67" t="s">
        <v>96</v>
      </c>
      <c r="G9" s="68">
        <v>128.92</v>
      </c>
      <c r="H9" s="65"/>
      <c r="I9" s="68">
        <v>128.92</v>
      </c>
      <c r="J9" s="53"/>
    </row>
    <row r="10" ht="19.95" customHeight="1" spans="1:10">
      <c r="A10" s="40"/>
      <c r="B10" s="63"/>
      <c r="C10" s="66" t="s">
        <v>97</v>
      </c>
      <c r="D10" s="66" t="s">
        <v>88</v>
      </c>
      <c r="E10" s="63">
        <v>2121301</v>
      </c>
      <c r="F10" s="69" t="s">
        <v>98</v>
      </c>
      <c r="G10" s="70">
        <v>444.1</v>
      </c>
      <c r="H10" s="71"/>
      <c r="I10" s="70">
        <v>444.1</v>
      </c>
      <c r="J10" s="54"/>
    </row>
    <row r="11" spans="2:9">
      <c r="B11" s="72"/>
      <c r="C11" s="73"/>
      <c r="D11" s="73" t="s">
        <v>99</v>
      </c>
      <c r="E11" s="72">
        <v>2121302</v>
      </c>
      <c r="F11" s="72" t="s">
        <v>100</v>
      </c>
      <c r="G11" s="74">
        <v>507</v>
      </c>
      <c r="H11" s="72"/>
      <c r="I11" s="74">
        <v>507</v>
      </c>
    </row>
    <row r="12" spans="2:9">
      <c r="B12" s="72"/>
      <c r="C12" s="73"/>
      <c r="D12" s="73" t="s">
        <v>92</v>
      </c>
      <c r="E12" s="72">
        <v>2121399</v>
      </c>
      <c r="F12" s="72" t="s">
        <v>101</v>
      </c>
      <c r="G12" s="74">
        <v>15</v>
      </c>
      <c r="H12" s="72"/>
      <c r="I12" s="74">
        <v>15</v>
      </c>
    </row>
    <row r="13" spans="3:9">
      <c r="C13" s="75"/>
      <c r="D13" s="75"/>
      <c r="I13" s="76"/>
    </row>
    <row r="14" spans="3:9">
      <c r="C14" s="75"/>
      <c r="D14" s="75"/>
      <c r="I14" s="76"/>
    </row>
    <row r="15" spans="3:9">
      <c r="C15" s="75"/>
      <c r="D15" s="75"/>
      <c r="I15" s="76"/>
    </row>
    <row r="16" spans="3:9">
      <c r="C16" s="75"/>
      <c r="D16" s="75"/>
      <c r="I16" s="76"/>
    </row>
    <row r="17" spans="3:9">
      <c r="C17" s="75"/>
      <c r="D17" s="75"/>
      <c r="I17" s="76"/>
    </row>
    <row r="18" spans="3:9">
      <c r="C18" s="75"/>
      <c r="D18" s="75"/>
      <c r="I18" s="76"/>
    </row>
    <row r="19" spans="3:9">
      <c r="C19" s="75"/>
      <c r="D19" s="75"/>
      <c r="I19" s="76"/>
    </row>
    <row r="20" spans="3:9">
      <c r="C20" s="75"/>
      <c r="D20" s="75"/>
      <c r="I20" s="76"/>
    </row>
    <row r="21" spans="3:9">
      <c r="C21" s="75"/>
      <c r="D21" s="75"/>
      <c r="I21" s="76"/>
    </row>
    <row r="22" spans="3:9">
      <c r="C22" s="75"/>
      <c r="D22" s="75"/>
      <c r="I22" s="76"/>
    </row>
    <row r="23" spans="3:9">
      <c r="C23" s="75"/>
      <c r="D23" s="75"/>
      <c r="I23" s="76"/>
    </row>
    <row r="24" spans="3:9">
      <c r="C24" s="75"/>
      <c r="D24" s="75"/>
      <c r="I24" s="76"/>
    </row>
    <row r="25" spans="3:9">
      <c r="C25" s="75"/>
      <c r="D25" s="75"/>
      <c r="I25" s="76"/>
    </row>
    <row r="26" spans="4:9">
      <c r="D26" s="75"/>
      <c r="I26" s="76"/>
    </row>
    <row r="27" spans="4:9">
      <c r="D27" s="75"/>
      <c r="I27" s="76"/>
    </row>
    <row r="28" spans="4:4">
      <c r="D28" s="75"/>
    </row>
    <row r="29" spans="4:4">
      <c r="D29" s="75"/>
    </row>
    <row r="30" spans="4:4">
      <c r="D30" s="75"/>
    </row>
    <row r="31" spans="4:4">
      <c r="D31" s="75"/>
    </row>
    <row r="32" spans="4:4">
      <c r="D32" s="7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G21" sqref="G21"/>
    </sheetView>
  </sheetViews>
  <sheetFormatPr defaultColWidth="10" defaultRowHeight="13.5"/>
  <cols>
    <col min="1" max="1" width="1.55833333333333" customWidth="1"/>
    <col min="2" max="2" width="13.3333333333333" customWidth="1"/>
    <col min="3" max="3" width="41" customWidth="1"/>
    <col min="4" max="9" width="16.4416666666667" customWidth="1"/>
    <col min="10" max="10" width="1.55833333333333" customWidth="1"/>
  </cols>
  <sheetData>
    <row r="1" ht="14.25" customHeight="1" spans="1:10">
      <c r="A1" s="33"/>
      <c r="B1" s="34"/>
      <c r="C1" s="57"/>
      <c r="D1" s="58"/>
      <c r="E1" s="58"/>
      <c r="F1" s="58"/>
      <c r="G1" s="58"/>
      <c r="H1" s="58"/>
      <c r="I1" s="50" t="s">
        <v>259</v>
      </c>
      <c r="J1" s="38"/>
    </row>
    <row r="2" ht="19.95" customHeight="1" spans="1:10">
      <c r="A2" s="33"/>
      <c r="B2" s="35" t="s">
        <v>260</v>
      </c>
      <c r="C2" s="35"/>
      <c r="D2" s="35"/>
      <c r="E2" s="35"/>
      <c r="F2" s="35"/>
      <c r="G2" s="35"/>
      <c r="H2" s="35"/>
      <c r="I2" s="35"/>
      <c r="J2" s="38" t="s">
        <v>3</v>
      </c>
    </row>
    <row r="3" ht="17.1" customHeight="1" spans="1:10">
      <c r="A3" s="36"/>
      <c r="B3" s="37" t="s">
        <v>5</v>
      </c>
      <c r="C3" s="37"/>
      <c r="D3" s="51"/>
      <c r="E3" s="51"/>
      <c r="F3" s="51"/>
      <c r="G3" s="51"/>
      <c r="H3" s="51"/>
      <c r="I3" s="51" t="s">
        <v>6</v>
      </c>
      <c r="J3" s="52"/>
    </row>
    <row r="4" ht="21.3" customHeight="1" spans="1:10">
      <c r="A4" s="38"/>
      <c r="B4" s="39" t="s">
        <v>248</v>
      </c>
      <c r="C4" s="39" t="s">
        <v>72</v>
      </c>
      <c r="D4" s="39" t="s">
        <v>249</v>
      </c>
      <c r="E4" s="39"/>
      <c r="F4" s="39"/>
      <c r="G4" s="39"/>
      <c r="H4" s="39"/>
      <c r="I4" s="39"/>
      <c r="J4" s="53"/>
    </row>
    <row r="5" ht="21.3" customHeight="1" spans="1:10">
      <c r="A5" s="40"/>
      <c r="B5" s="39"/>
      <c r="C5" s="39"/>
      <c r="D5" s="39" t="s">
        <v>60</v>
      </c>
      <c r="E5" s="59" t="s">
        <v>250</v>
      </c>
      <c r="F5" s="39" t="s">
        <v>251</v>
      </c>
      <c r="G5" s="39"/>
      <c r="H5" s="39"/>
      <c r="I5" s="39" t="s">
        <v>252</v>
      </c>
      <c r="J5" s="53"/>
    </row>
    <row r="6" ht="21.3" customHeight="1" spans="1:10">
      <c r="A6" s="40"/>
      <c r="B6" s="39"/>
      <c r="C6" s="39"/>
      <c r="D6" s="39"/>
      <c r="E6" s="59"/>
      <c r="F6" s="39" t="s">
        <v>155</v>
      </c>
      <c r="G6" s="39" t="s">
        <v>253</v>
      </c>
      <c r="H6" s="39" t="s">
        <v>254</v>
      </c>
      <c r="I6" s="39"/>
      <c r="J6" s="54"/>
    </row>
    <row r="7" ht="19.95" customHeight="1" spans="1:10">
      <c r="A7" s="41"/>
      <c r="B7" s="42"/>
      <c r="C7" s="42" t="s">
        <v>73</v>
      </c>
      <c r="D7" s="43"/>
      <c r="E7" s="43"/>
      <c r="F7" s="43"/>
      <c r="G7" s="43"/>
      <c r="H7" s="43"/>
      <c r="I7" s="43"/>
      <c r="J7" s="55"/>
    </row>
    <row r="8" ht="19.95" customHeight="1" spans="1:10">
      <c r="A8" s="40"/>
      <c r="B8" s="44">
        <v>306001</v>
      </c>
      <c r="C8" s="45" t="s">
        <v>74</v>
      </c>
      <c r="D8" s="46"/>
      <c r="E8" s="46"/>
      <c r="F8" s="46"/>
      <c r="G8" s="46"/>
      <c r="H8" s="46"/>
      <c r="I8" s="46"/>
      <c r="J8" s="53"/>
    </row>
    <row r="9" ht="19.95" customHeight="1" spans="1:10">
      <c r="A9" s="40"/>
      <c r="B9" s="44"/>
      <c r="C9" s="45" t="s">
        <v>261</v>
      </c>
      <c r="D9" s="47"/>
      <c r="E9" s="47"/>
      <c r="F9" s="47"/>
      <c r="G9" s="47"/>
      <c r="H9" s="47"/>
      <c r="I9" s="47"/>
      <c r="J9" s="53"/>
    </row>
    <row r="10" ht="8.55" customHeight="1" spans="1:10">
      <c r="A10" s="48"/>
      <c r="B10" s="48"/>
      <c r="C10" s="48"/>
      <c r="D10" s="48"/>
      <c r="E10" s="48"/>
      <c r="F10" s="48"/>
      <c r="G10" s="48"/>
      <c r="H10" s="48"/>
      <c r="I10" s="48"/>
      <c r="J10" s="5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L27" sqref="L27"/>
    </sheetView>
  </sheetViews>
  <sheetFormatPr defaultColWidth="10" defaultRowHeight="13.5"/>
  <cols>
    <col min="1" max="1" width="1.55833333333333" customWidth="1"/>
    <col min="2" max="4" width="6.10833333333333" customWidth="1"/>
    <col min="5" max="5" width="13.3333333333333" customWidth="1"/>
    <col min="6" max="6" width="41" customWidth="1"/>
    <col min="7" max="9" width="16.4416666666667" customWidth="1"/>
    <col min="10" max="10" width="1.55833333333333" customWidth="1"/>
    <col min="11" max="11" width="9.775" customWidth="1"/>
  </cols>
  <sheetData>
    <row r="1" ht="14.25" customHeight="1" spans="1:10">
      <c r="A1" s="33"/>
      <c r="B1" s="34"/>
      <c r="C1" s="34"/>
      <c r="D1" s="34"/>
      <c r="E1" s="34"/>
      <c r="F1" s="34"/>
      <c r="G1" s="34"/>
      <c r="H1" s="34"/>
      <c r="I1" s="50" t="s">
        <v>262</v>
      </c>
      <c r="J1" s="38"/>
    </row>
    <row r="2" ht="19.95" customHeight="1" spans="1:10">
      <c r="A2" s="33"/>
      <c r="B2" s="35" t="s">
        <v>263</v>
      </c>
      <c r="C2" s="35"/>
      <c r="D2" s="35"/>
      <c r="E2" s="35"/>
      <c r="F2" s="35"/>
      <c r="G2" s="35"/>
      <c r="H2" s="35"/>
      <c r="I2" s="35"/>
      <c r="J2" s="38" t="s">
        <v>3</v>
      </c>
    </row>
    <row r="3" ht="17.1" customHeight="1" spans="1:10">
      <c r="A3" s="36"/>
      <c r="B3" s="37" t="s">
        <v>5</v>
      </c>
      <c r="C3" s="37"/>
      <c r="D3" s="37"/>
      <c r="E3" s="37"/>
      <c r="F3" s="37"/>
      <c r="G3" s="36"/>
      <c r="H3" s="36"/>
      <c r="I3" s="51" t="s">
        <v>6</v>
      </c>
      <c r="J3" s="52"/>
    </row>
    <row r="4" ht="21.3" customHeight="1" spans="1:10">
      <c r="A4" s="38"/>
      <c r="B4" s="39" t="s">
        <v>9</v>
      </c>
      <c r="C4" s="39"/>
      <c r="D4" s="39"/>
      <c r="E4" s="39"/>
      <c r="F4" s="39"/>
      <c r="G4" s="39" t="s">
        <v>264</v>
      </c>
      <c r="H4" s="39"/>
      <c r="I4" s="39"/>
      <c r="J4" s="53"/>
    </row>
    <row r="5" ht="21.3" customHeight="1" spans="1:10">
      <c r="A5" s="40"/>
      <c r="B5" s="39" t="s">
        <v>81</v>
      </c>
      <c r="C5" s="39"/>
      <c r="D5" s="39"/>
      <c r="E5" s="39" t="s">
        <v>71</v>
      </c>
      <c r="F5" s="39" t="s">
        <v>72</v>
      </c>
      <c r="G5" s="39" t="s">
        <v>60</v>
      </c>
      <c r="H5" s="39" t="s">
        <v>77</v>
      </c>
      <c r="I5" s="39" t="s">
        <v>78</v>
      </c>
      <c r="J5" s="53"/>
    </row>
    <row r="6" ht="21.3" customHeight="1" spans="1:10">
      <c r="A6" s="40"/>
      <c r="B6" s="39" t="s">
        <v>82</v>
      </c>
      <c r="C6" s="39" t="s">
        <v>83</v>
      </c>
      <c r="D6" s="39" t="s">
        <v>84</v>
      </c>
      <c r="E6" s="39"/>
      <c r="F6" s="39"/>
      <c r="G6" s="39"/>
      <c r="H6" s="39"/>
      <c r="I6" s="39"/>
      <c r="J6" s="54"/>
    </row>
    <row r="7" ht="19.95" customHeight="1" spans="1:10">
      <c r="A7" s="41"/>
      <c r="B7" s="42"/>
      <c r="C7" s="42"/>
      <c r="D7" s="42"/>
      <c r="E7" s="42"/>
      <c r="F7" s="42" t="s">
        <v>73</v>
      </c>
      <c r="G7" s="43"/>
      <c r="H7" s="43"/>
      <c r="I7" s="43"/>
      <c r="J7" s="55"/>
    </row>
    <row r="8" ht="19.95" customHeight="1" spans="1:10">
      <c r="A8" s="40"/>
      <c r="B8" s="44"/>
      <c r="C8" s="44"/>
      <c r="D8" s="44"/>
      <c r="E8" s="44">
        <v>306001</v>
      </c>
      <c r="F8" s="45" t="s">
        <v>74</v>
      </c>
      <c r="G8" s="46"/>
      <c r="H8" s="46"/>
      <c r="I8" s="46"/>
      <c r="J8" s="53"/>
    </row>
    <row r="9" ht="19.95" customHeight="1" spans="1:10">
      <c r="A9" s="40"/>
      <c r="B9" s="44"/>
      <c r="C9" s="44"/>
      <c r="D9" s="44"/>
      <c r="E9" s="44"/>
      <c r="F9" s="45" t="s">
        <v>261</v>
      </c>
      <c r="G9" s="46"/>
      <c r="H9" s="46"/>
      <c r="I9" s="46"/>
      <c r="J9" s="53"/>
    </row>
    <row r="10" ht="19.95" customHeight="1" spans="1:10">
      <c r="A10" s="40"/>
      <c r="B10" s="44"/>
      <c r="C10" s="44"/>
      <c r="D10" s="44"/>
      <c r="E10" s="44"/>
      <c r="F10" s="45" t="s">
        <v>122</v>
      </c>
      <c r="G10" s="46"/>
      <c r="H10" s="47"/>
      <c r="I10" s="47"/>
      <c r="J10" s="53"/>
    </row>
    <row r="11" ht="8.55" customHeight="1" spans="1:10">
      <c r="A11" s="48"/>
      <c r="B11" s="49"/>
      <c r="C11" s="49"/>
      <c r="D11" s="49"/>
      <c r="E11" s="49"/>
      <c r="F11" s="48"/>
      <c r="G11" s="48"/>
      <c r="H11" s="48"/>
      <c r="I11" s="48"/>
      <c r="J11" s="5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workbookViewId="0">
      <selection activeCell="G37" sqref="G37"/>
    </sheetView>
  </sheetViews>
  <sheetFormatPr defaultColWidth="10" defaultRowHeight="13.5"/>
  <cols>
    <col min="1" max="1" width="21" style="1" customWidth="1"/>
    <col min="2" max="2" width="17.1" style="1" customWidth="1"/>
    <col min="3" max="3" width="12.625" style="22" customWidth="1"/>
    <col min="4" max="4" width="43.25" style="1" customWidth="1"/>
    <col min="5" max="5" width="12.8916666666667" style="1" customWidth="1"/>
    <col min="6" max="6" width="10.45" style="1" customWidth="1"/>
    <col min="7" max="7" width="11.8083333333333" style="1" customWidth="1"/>
    <col min="8" max="8" width="7.325" style="1" customWidth="1"/>
    <col min="9" max="9" width="8.41666666666667" style="1" customWidth="1"/>
    <col min="10" max="10" width="7.875" style="1" customWidth="1"/>
    <col min="11" max="11" width="4.61666666666667" style="1" customWidth="1"/>
    <col min="12" max="12" width="7.19166666666667" style="1" customWidth="1"/>
    <col min="13" max="14" width="9.76666666666667" style="1" customWidth="1"/>
    <col min="15" max="16384" width="10" style="1"/>
  </cols>
  <sheetData>
    <row r="1" s="1" customFormat="1" ht="20.35" customHeight="1" spans="1:8">
      <c r="A1" s="3"/>
      <c r="B1" s="3"/>
      <c r="C1" s="23"/>
      <c r="D1" s="3"/>
      <c r="F1" s="4"/>
      <c r="G1" s="4"/>
      <c r="H1" s="4"/>
    </row>
    <row r="2" s="1" customFormat="1" ht="27.85" customHeight="1" spans="1:12">
      <c r="A2" s="24" t="s">
        <v>265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="1" customFormat="1" ht="14.3" customHeight="1" spans="3:12">
      <c r="C3" s="22"/>
      <c r="L3" s="32" t="s">
        <v>266</v>
      </c>
    </row>
    <row r="4" s="1" customFormat="1" ht="25.6" customHeight="1" spans="1:12">
      <c r="A4" s="25" t="s">
        <v>267</v>
      </c>
      <c r="B4" s="25" t="s">
        <v>268</v>
      </c>
      <c r="C4" s="25" t="s">
        <v>10</v>
      </c>
      <c r="D4" s="25" t="s">
        <v>269</v>
      </c>
      <c r="E4" s="25" t="s">
        <v>270</v>
      </c>
      <c r="F4" s="25" t="s">
        <v>271</v>
      </c>
      <c r="G4" s="25" t="s">
        <v>272</v>
      </c>
      <c r="H4" s="25" t="s">
        <v>273</v>
      </c>
      <c r="I4" s="25" t="s">
        <v>274</v>
      </c>
      <c r="J4" s="25" t="s">
        <v>275</v>
      </c>
      <c r="K4" s="25" t="s">
        <v>276</v>
      </c>
      <c r="L4" s="25" t="s">
        <v>277</v>
      </c>
    </row>
    <row r="5" s="1" customFormat="1" ht="33.9" customHeight="1" spans="1:12">
      <c r="A5" s="26" t="s">
        <v>74</v>
      </c>
      <c r="B5" s="27"/>
      <c r="C5" s="28">
        <v>3006.14</v>
      </c>
      <c r="D5" s="27"/>
      <c r="E5" s="27"/>
      <c r="F5" s="27"/>
      <c r="G5" s="27"/>
      <c r="H5" s="27"/>
      <c r="I5" s="27"/>
      <c r="J5" s="27"/>
      <c r="K5" s="27"/>
      <c r="L5" s="27"/>
    </row>
    <row r="6" s="1" customFormat="1" ht="22.6" customHeight="1" spans="1:12">
      <c r="A6" s="29"/>
      <c r="B6" s="29" t="s">
        <v>185</v>
      </c>
      <c r="C6" s="30">
        <v>256.12</v>
      </c>
      <c r="D6" s="29" t="s">
        <v>278</v>
      </c>
      <c r="E6" s="29" t="s">
        <v>279</v>
      </c>
      <c r="F6" s="29" t="s">
        <v>280</v>
      </c>
      <c r="G6" s="29" t="s">
        <v>281</v>
      </c>
      <c r="H6" s="8" t="s">
        <v>282</v>
      </c>
      <c r="I6" s="29">
        <v>20</v>
      </c>
      <c r="J6" s="8" t="s">
        <v>283</v>
      </c>
      <c r="K6" s="29" t="s">
        <v>284</v>
      </c>
      <c r="L6" s="29"/>
    </row>
    <row r="7" s="1" customFormat="1" ht="33.9" customHeight="1" spans="1:12">
      <c r="A7" s="29"/>
      <c r="B7" s="29"/>
      <c r="C7" s="30"/>
      <c r="D7" s="29"/>
      <c r="E7" s="29"/>
      <c r="F7" s="29" t="s">
        <v>285</v>
      </c>
      <c r="G7" s="29" t="s">
        <v>286</v>
      </c>
      <c r="H7" s="8" t="s">
        <v>287</v>
      </c>
      <c r="I7" s="29" t="s">
        <v>288</v>
      </c>
      <c r="J7" s="8" t="s">
        <v>289</v>
      </c>
      <c r="K7" s="29" t="s">
        <v>167</v>
      </c>
      <c r="L7" s="29"/>
    </row>
    <row r="8" s="1" customFormat="1" ht="33.9" customHeight="1" spans="1:12">
      <c r="A8" s="29"/>
      <c r="B8" s="29"/>
      <c r="C8" s="30"/>
      <c r="D8" s="29"/>
      <c r="E8" s="29"/>
      <c r="F8" s="29" t="s">
        <v>290</v>
      </c>
      <c r="G8" s="29" t="s">
        <v>291</v>
      </c>
      <c r="H8" s="8" t="s">
        <v>287</v>
      </c>
      <c r="I8" s="29" t="s">
        <v>288</v>
      </c>
      <c r="J8" s="8" t="s">
        <v>289</v>
      </c>
      <c r="K8" s="29" t="s">
        <v>167</v>
      </c>
      <c r="L8" s="29"/>
    </row>
    <row r="9" s="1" customFormat="1" ht="33.9" customHeight="1" spans="1:12">
      <c r="A9" s="29"/>
      <c r="B9" s="29"/>
      <c r="C9" s="30"/>
      <c r="D9" s="29"/>
      <c r="E9" s="29" t="s">
        <v>292</v>
      </c>
      <c r="F9" s="29" t="s">
        <v>293</v>
      </c>
      <c r="G9" s="29" t="s">
        <v>294</v>
      </c>
      <c r="H9" s="8" t="s">
        <v>287</v>
      </c>
      <c r="I9" s="29" t="s">
        <v>288</v>
      </c>
      <c r="J9" s="8" t="s">
        <v>289</v>
      </c>
      <c r="K9" s="29" t="s">
        <v>167</v>
      </c>
      <c r="L9" s="29"/>
    </row>
    <row r="10" s="1" customFormat="1" ht="33.9" customHeight="1" spans="1:12">
      <c r="A10" s="29"/>
      <c r="B10" s="29"/>
      <c r="C10" s="30"/>
      <c r="D10" s="29"/>
      <c r="E10" s="29"/>
      <c r="F10" s="29" t="s">
        <v>295</v>
      </c>
      <c r="G10" s="29" t="s">
        <v>296</v>
      </c>
      <c r="H10" s="8" t="s">
        <v>297</v>
      </c>
      <c r="I10" s="29" t="s">
        <v>298</v>
      </c>
      <c r="J10" s="8"/>
      <c r="K10" s="29" t="s">
        <v>167</v>
      </c>
      <c r="L10" s="29"/>
    </row>
    <row r="11" s="1" customFormat="1" ht="22.6" customHeight="1" spans="1:12">
      <c r="A11" s="29"/>
      <c r="B11" s="29"/>
      <c r="C11" s="30"/>
      <c r="D11" s="29"/>
      <c r="E11" s="29" t="s">
        <v>299</v>
      </c>
      <c r="F11" s="29" t="s">
        <v>300</v>
      </c>
      <c r="G11" s="29" t="s">
        <v>301</v>
      </c>
      <c r="H11" s="8" t="s">
        <v>302</v>
      </c>
      <c r="I11" s="29" t="s">
        <v>303</v>
      </c>
      <c r="J11" s="8" t="s">
        <v>289</v>
      </c>
      <c r="K11" s="29" t="s">
        <v>167</v>
      </c>
      <c r="L11" s="29"/>
    </row>
    <row r="12" s="1" customFormat="1" ht="22.6" customHeight="1" spans="1:12">
      <c r="A12" s="29"/>
      <c r="B12" s="29"/>
      <c r="C12" s="30"/>
      <c r="D12" s="29"/>
      <c r="E12" s="29" t="s">
        <v>304</v>
      </c>
      <c r="F12" s="29" t="s">
        <v>305</v>
      </c>
      <c r="G12" s="29" t="s">
        <v>306</v>
      </c>
      <c r="H12" s="8" t="s">
        <v>282</v>
      </c>
      <c r="I12" s="29">
        <v>256.12</v>
      </c>
      <c r="J12" s="8" t="s">
        <v>307</v>
      </c>
      <c r="K12" s="29" t="s">
        <v>284</v>
      </c>
      <c r="L12" s="29"/>
    </row>
    <row r="13" s="1" customFormat="1" ht="22.6" customHeight="1" spans="1:12">
      <c r="A13" s="29"/>
      <c r="B13" s="29" t="s">
        <v>186</v>
      </c>
      <c r="C13" s="30">
        <v>1655</v>
      </c>
      <c r="D13" s="29" t="s">
        <v>308</v>
      </c>
      <c r="E13" s="29" t="s">
        <v>279</v>
      </c>
      <c r="F13" s="29" t="s">
        <v>280</v>
      </c>
      <c r="G13" s="29" t="s">
        <v>309</v>
      </c>
      <c r="H13" s="8" t="s">
        <v>282</v>
      </c>
      <c r="I13" s="29">
        <v>10</v>
      </c>
      <c r="J13" s="8" t="s">
        <v>310</v>
      </c>
      <c r="K13" s="29" t="s">
        <v>284</v>
      </c>
      <c r="L13" s="29"/>
    </row>
    <row r="14" s="1" customFormat="1" ht="33.9" customHeight="1" spans="1:12">
      <c r="A14" s="29"/>
      <c r="B14" s="29"/>
      <c r="C14" s="30"/>
      <c r="D14" s="29"/>
      <c r="E14" s="29"/>
      <c r="F14" s="29" t="s">
        <v>285</v>
      </c>
      <c r="G14" s="29" t="s">
        <v>311</v>
      </c>
      <c r="H14" s="8" t="s">
        <v>287</v>
      </c>
      <c r="I14" s="29" t="s">
        <v>288</v>
      </c>
      <c r="J14" s="8" t="s">
        <v>289</v>
      </c>
      <c r="K14" s="29" t="s">
        <v>167</v>
      </c>
      <c r="L14" s="29"/>
    </row>
    <row r="15" s="1" customFormat="1" ht="33.9" customHeight="1" spans="1:12">
      <c r="A15" s="29"/>
      <c r="B15" s="29"/>
      <c r="C15" s="30"/>
      <c r="D15" s="29"/>
      <c r="E15" s="29"/>
      <c r="F15" s="29" t="s">
        <v>290</v>
      </c>
      <c r="G15" s="29" t="s">
        <v>312</v>
      </c>
      <c r="H15" s="8" t="s">
        <v>287</v>
      </c>
      <c r="I15" s="29" t="s">
        <v>288</v>
      </c>
      <c r="J15" s="8" t="s">
        <v>289</v>
      </c>
      <c r="K15" s="29" t="s">
        <v>167</v>
      </c>
      <c r="L15" s="29"/>
    </row>
    <row r="16" s="1" customFormat="1" ht="33.9" customHeight="1" spans="1:12">
      <c r="A16" s="29"/>
      <c r="B16" s="29"/>
      <c r="C16" s="30"/>
      <c r="D16" s="29"/>
      <c r="E16" s="29" t="s">
        <v>292</v>
      </c>
      <c r="F16" s="29" t="s">
        <v>293</v>
      </c>
      <c r="G16" s="29" t="s">
        <v>313</v>
      </c>
      <c r="H16" s="8" t="s">
        <v>287</v>
      </c>
      <c r="I16" s="29" t="s">
        <v>288</v>
      </c>
      <c r="J16" s="8" t="s">
        <v>289</v>
      </c>
      <c r="K16" s="29" t="s">
        <v>167</v>
      </c>
      <c r="L16" s="29"/>
    </row>
    <row r="17" s="1" customFormat="1" ht="33.9" customHeight="1" spans="1:12">
      <c r="A17" s="29"/>
      <c r="B17" s="29"/>
      <c r="C17" s="30"/>
      <c r="D17" s="29"/>
      <c r="E17" s="29"/>
      <c r="F17" s="29" t="s">
        <v>295</v>
      </c>
      <c r="G17" s="29" t="s">
        <v>314</v>
      </c>
      <c r="H17" s="8" t="s">
        <v>297</v>
      </c>
      <c r="I17" s="29" t="s">
        <v>298</v>
      </c>
      <c r="J17" s="8"/>
      <c r="K17" s="29" t="s">
        <v>167</v>
      </c>
      <c r="L17" s="29"/>
    </row>
    <row r="18" s="1" customFormat="1" ht="22.6" customHeight="1" spans="1:12">
      <c r="A18" s="29"/>
      <c r="B18" s="29"/>
      <c r="C18" s="30"/>
      <c r="D18" s="29"/>
      <c r="E18" s="29" t="s">
        <v>299</v>
      </c>
      <c r="F18" s="29" t="s">
        <v>300</v>
      </c>
      <c r="G18" s="29" t="s">
        <v>315</v>
      </c>
      <c r="H18" s="8" t="s">
        <v>302</v>
      </c>
      <c r="I18" s="29" t="s">
        <v>303</v>
      </c>
      <c r="J18" s="8" t="s">
        <v>289</v>
      </c>
      <c r="K18" s="29" t="s">
        <v>167</v>
      </c>
      <c r="L18" s="29"/>
    </row>
    <row r="19" s="1" customFormat="1" ht="22.6" customHeight="1" spans="1:12">
      <c r="A19" s="29"/>
      <c r="B19" s="29"/>
      <c r="C19" s="30"/>
      <c r="D19" s="29"/>
      <c r="E19" s="29" t="s">
        <v>304</v>
      </c>
      <c r="F19" s="29" t="s">
        <v>305</v>
      </c>
      <c r="G19" s="29" t="s">
        <v>306</v>
      </c>
      <c r="H19" s="8" t="s">
        <v>282</v>
      </c>
      <c r="I19" s="29">
        <v>1655</v>
      </c>
      <c r="J19" s="8" t="s">
        <v>307</v>
      </c>
      <c r="K19" s="29" t="s">
        <v>284</v>
      </c>
      <c r="L19" s="29"/>
    </row>
    <row r="20" s="1" customFormat="1" ht="22.6" customHeight="1" spans="1:12">
      <c r="A20" s="29"/>
      <c r="B20" s="29" t="s">
        <v>96</v>
      </c>
      <c r="C20" s="30">
        <v>128.92</v>
      </c>
      <c r="D20" s="29" t="s">
        <v>316</v>
      </c>
      <c r="E20" s="31" t="s">
        <v>279</v>
      </c>
      <c r="F20" s="31" t="s">
        <v>280</v>
      </c>
      <c r="G20" s="29" t="s">
        <v>317</v>
      </c>
      <c r="H20" s="8" t="s">
        <v>302</v>
      </c>
      <c r="I20" s="29">
        <v>3</v>
      </c>
      <c r="J20" s="8" t="s">
        <v>310</v>
      </c>
      <c r="K20" s="31" t="s">
        <v>284</v>
      </c>
      <c r="L20" s="31"/>
    </row>
    <row r="21" s="1" customFormat="1" ht="33.9" customHeight="1" spans="1:12">
      <c r="A21" s="29"/>
      <c r="B21" s="29"/>
      <c r="C21" s="30"/>
      <c r="D21" s="29"/>
      <c r="E21" s="31"/>
      <c r="F21" s="31" t="s">
        <v>285</v>
      </c>
      <c r="G21" s="29" t="s">
        <v>318</v>
      </c>
      <c r="H21" s="8" t="s">
        <v>287</v>
      </c>
      <c r="I21" s="29" t="s">
        <v>288</v>
      </c>
      <c r="J21" s="8" t="s">
        <v>289</v>
      </c>
      <c r="K21" s="31" t="s">
        <v>167</v>
      </c>
      <c r="L21" s="31"/>
    </row>
    <row r="22" s="1" customFormat="1" ht="33.9" customHeight="1" spans="1:12">
      <c r="A22" s="29"/>
      <c r="B22" s="29"/>
      <c r="C22" s="30"/>
      <c r="D22" s="29"/>
      <c r="E22" s="31"/>
      <c r="F22" s="31" t="s">
        <v>290</v>
      </c>
      <c r="G22" s="29" t="s">
        <v>319</v>
      </c>
      <c r="H22" s="8" t="s">
        <v>287</v>
      </c>
      <c r="I22" s="29" t="s">
        <v>288</v>
      </c>
      <c r="J22" s="8" t="s">
        <v>289</v>
      </c>
      <c r="K22" s="31" t="s">
        <v>167</v>
      </c>
      <c r="L22" s="31"/>
    </row>
    <row r="23" s="1" customFormat="1" ht="33.9" customHeight="1" spans="1:12">
      <c r="A23" s="29"/>
      <c r="B23" s="29"/>
      <c r="C23" s="30"/>
      <c r="D23" s="29"/>
      <c r="E23" s="29" t="s">
        <v>292</v>
      </c>
      <c r="F23" s="29" t="s">
        <v>293</v>
      </c>
      <c r="G23" s="29" t="s">
        <v>320</v>
      </c>
      <c r="H23" s="8" t="s">
        <v>287</v>
      </c>
      <c r="I23" s="29" t="s">
        <v>288</v>
      </c>
      <c r="J23" s="8" t="s">
        <v>289</v>
      </c>
      <c r="K23" s="29" t="s">
        <v>167</v>
      </c>
      <c r="L23" s="29"/>
    </row>
    <row r="24" s="1" customFormat="1" ht="33.9" customHeight="1" spans="1:12">
      <c r="A24" s="29"/>
      <c r="B24" s="29"/>
      <c r="C24" s="30"/>
      <c r="D24" s="29"/>
      <c r="E24" s="29"/>
      <c r="F24" s="29" t="s">
        <v>295</v>
      </c>
      <c r="G24" s="29" t="s">
        <v>321</v>
      </c>
      <c r="H24" s="8" t="s">
        <v>297</v>
      </c>
      <c r="I24" s="29" t="s">
        <v>298</v>
      </c>
      <c r="J24" s="8"/>
      <c r="K24" s="29" t="s">
        <v>167</v>
      </c>
      <c r="L24" s="29"/>
    </row>
    <row r="25" s="1" customFormat="1" ht="22.6" customHeight="1" spans="1:12">
      <c r="A25" s="29"/>
      <c r="B25" s="29"/>
      <c r="C25" s="30"/>
      <c r="D25" s="29"/>
      <c r="E25" s="29" t="s">
        <v>299</v>
      </c>
      <c r="F25" s="29" t="s">
        <v>300</v>
      </c>
      <c r="G25" s="29" t="s">
        <v>315</v>
      </c>
      <c r="H25" s="8" t="s">
        <v>302</v>
      </c>
      <c r="I25" s="29" t="s">
        <v>303</v>
      </c>
      <c r="J25" s="8" t="s">
        <v>289</v>
      </c>
      <c r="K25" s="29" t="s">
        <v>167</v>
      </c>
      <c r="L25" s="29"/>
    </row>
    <row r="26" s="1" customFormat="1" ht="22.6" customHeight="1" spans="1:12">
      <c r="A26" s="29"/>
      <c r="B26" s="29"/>
      <c r="C26" s="30"/>
      <c r="D26" s="29"/>
      <c r="E26" s="29" t="s">
        <v>304</v>
      </c>
      <c r="F26" s="29" t="s">
        <v>305</v>
      </c>
      <c r="G26" s="29" t="s">
        <v>306</v>
      </c>
      <c r="H26" s="8" t="s">
        <v>282</v>
      </c>
      <c r="I26" s="29">
        <v>128.92</v>
      </c>
      <c r="J26" s="8" t="s">
        <v>307</v>
      </c>
      <c r="K26" s="29" t="s">
        <v>284</v>
      </c>
      <c r="L26" s="29"/>
    </row>
    <row r="27" s="1" customFormat="1" ht="22.6" customHeight="1" spans="1:12">
      <c r="A27" s="29"/>
      <c r="B27" s="29" t="s">
        <v>98</v>
      </c>
      <c r="C27" s="30">
        <v>444.1</v>
      </c>
      <c r="D27" s="29" t="s">
        <v>322</v>
      </c>
      <c r="E27" s="29" t="s">
        <v>279</v>
      </c>
      <c r="F27" s="29" t="s">
        <v>280</v>
      </c>
      <c r="G27" s="29" t="s">
        <v>323</v>
      </c>
      <c r="H27" s="8" t="s">
        <v>302</v>
      </c>
      <c r="I27" s="29">
        <v>5</v>
      </c>
      <c r="J27" s="8" t="s">
        <v>310</v>
      </c>
      <c r="K27" s="29" t="s">
        <v>284</v>
      </c>
      <c r="L27" s="29"/>
    </row>
    <row r="28" s="1" customFormat="1" ht="33.9" customHeight="1" spans="1:12">
      <c r="A28" s="29"/>
      <c r="B28" s="29"/>
      <c r="C28" s="30"/>
      <c r="D28" s="29"/>
      <c r="E28" s="29"/>
      <c r="F28" s="29" t="s">
        <v>285</v>
      </c>
      <c r="G28" s="29" t="s">
        <v>318</v>
      </c>
      <c r="H28" s="8" t="s">
        <v>287</v>
      </c>
      <c r="I28" s="29" t="s">
        <v>288</v>
      </c>
      <c r="J28" s="8" t="s">
        <v>289</v>
      </c>
      <c r="K28" s="29" t="s">
        <v>167</v>
      </c>
      <c r="L28" s="29"/>
    </row>
    <row r="29" s="1" customFormat="1" ht="33.9" customHeight="1" spans="1:12">
      <c r="A29" s="29"/>
      <c r="B29" s="29"/>
      <c r="C29" s="30"/>
      <c r="D29" s="29"/>
      <c r="E29" s="29"/>
      <c r="F29" s="29" t="s">
        <v>290</v>
      </c>
      <c r="G29" s="29" t="s">
        <v>319</v>
      </c>
      <c r="H29" s="8" t="s">
        <v>287</v>
      </c>
      <c r="I29" s="29" t="s">
        <v>288</v>
      </c>
      <c r="J29" s="8" t="s">
        <v>289</v>
      </c>
      <c r="K29" s="29" t="s">
        <v>167</v>
      </c>
      <c r="L29" s="29"/>
    </row>
    <row r="30" s="1" customFormat="1" ht="33.9" customHeight="1" spans="1:12">
      <c r="A30" s="29"/>
      <c r="B30" s="29"/>
      <c r="C30" s="30"/>
      <c r="D30" s="29"/>
      <c r="E30" s="29" t="s">
        <v>292</v>
      </c>
      <c r="F30" s="29" t="s">
        <v>293</v>
      </c>
      <c r="G30" s="29" t="s">
        <v>320</v>
      </c>
      <c r="H30" s="8" t="s">
        <v>287</v>
      </c>
      <c r="I30" s="29" t="s">
        <v>288</v>
      </c>
      <c r="J30" s="8" t="s">
        <v>289</v>
      </c>
      <c r="K30" s="29" t="s">
        <v>167</v>
      </c>
      <c r="L30" s="29"/>
    </row>
    <row r="31" s="1" customFormat="1" ht="33.9" customHeight="1" spans="1:12">
      <c r="A31" s="29"/>
      <c r="B31" s="29"/>
      <c r="C31" s="30"/>
      <c r="D31" s="29"/>
      <c r="E31" s="29"/>
      <c r="F31" s="29" t="s">
        <v>295</v>
      </c>
      <c r="G31" s="29" t="s">
        <v>321</v>
      </c>
      <c r="H31" s="8" t="s">
        <v>297</v>
      </c>
      <c r="I31" s="29" t="s">
        <v>298</v>
      </c>
      <c r="J31" s="8"/>
      <c r="K31" s="29" t="s">
        <v>167</v>
      </c>
      <c r="L31" s="29"/>
    </row>
    <row r="32" s="1" customFormat="1" ht="22.6" customHeight="1" spans="1:12">
      <c r="A32" s="29"/>
      <c r="B32" s="29"/>
      <c r="C32" s="30"/>
      <c r="D32" s="29"/>
      <c r="E32" s="29" t="s">
        <v>299</v>
      </c>
      <c r="F32" s="29" t="s">
        <v>300</v>
      </c>
      <c r="G32" s="29" t="s">
        <v>315</v>
      </c>
      <c r="H32" s="8" t="s">
        <v>302</v>
      </c>
      <c r="I32" s="29" t="s">
        <v>303</v>
      </c>
      <c r="J32" s="8" t="s">
        <v>289</v>
      </c>
      <c r="K32" s="29" t="s">
        <v>167</v>
      </c>
      <c r="L32" s="29"/>
    </row>
    <row r="33" s="1" customFormat="1" ht="22.6" customHeight="1" spans="1:12">
      <c r="A33" s="29"/>
      <c r="B33" s="29"/>
      <c r="C33" s="30"/>
      <c r="D33" s="29"/>
      <c r="E33" s="29" t="s">
        <v>304</v>
      </c>
      <c r="F33" s="29" t="s">
        <v>305</v>
      </c>
      <c r="G33" s="29" t="s">
        <v>306</v>
      </c>
      <c r="H33" s="8" t="s">
        <v>282</v>
      </c>
      <c r="I33" s="29">
        <v>444.1</v>
      </c>
      <c r="J33" s="8" t="s">
        <v>307</v>
      </c>
      <c r="K33" s="29" t="s">
        <v>284</v>
      </c>
      <c r="L33" s="29"/>
    </row>
    <row r="34" s="1" customFormat="1" ht="22.6" customHeight="1" spans="1:12">
      <c r="A34" s="29"/>
      <c r="B34" s="29" t="s">
        <v>100</v>
      </c>
      <c r="C34" s="30">
        <v>507</v>
      </c>
      <c r="D34" s="29" t="s">
        <v>324</v>
      </c>
      <c r="E34" s="29" t="s">
        <v>279</v>
      </c>
      <c r="F34" s="29" t="s">
        <v>280</v>
      </c>
      <c r="G34" s="29" t="s">
        <v>325</v>
      </c>
      <c r="H34" s="8" t="s">
        <v>302</v>
      </c>
      <c r="I34" s="29">
        <v>200</v>
      </c>
      <c r="J34" s="8" t="s">
        <v>310</v>
      </c>
      <c r="K34" s="29" t="s">
        <v>284</v>
      </c>
      <c r="L34" s="29"/>
    </row>
    <row r="35" s="1" customFormat="1" ht="33.9" customHeight="1" spans="1:12">
      <c r="A35" s="29"/>
      <c r="B35" s="29"/>
      <c r="C35" s="30"/>
      <c r="D35" s="29"/>
      <c r="E35" s="29"/>
      <c r="F35" s="29" t="s">
        <v>285</v>
      </c>
      <c r="G35" s="29" t="s">
        <v>326</v>
      </c>
      <c r="H35" s="8" t="s">
        <v>287</v>
      </c>
      <c r="I35" s="29" t="s">
        <v>288</v>
      </c>
      <c r="J35" s="8" t="s">
        <v>289</v>
      </c>
      <c r="K35" s="29" t="s">
        <v>167</v>
      </c>
      <c r="L35" s="29"/>
    </row>
    <row r="36" s="1" customFormat="1" ht="33.9" customHeight="1" spans="1:12">
      <c r="A36" s="29"/>
      <c r="B36" s="29"/>
      <c r="C36" s="30"/>
      <c r="D36" s="29"/>
      <c r="E36" s="29"/>
      <c r="F36" s="29" t="s">
        <v>290</v>
      </c>
      <c r="G36" s="29" t="s">
        <v>327</v>
      </c>
      <c r="H36" s="8" t="s">
        <v>287</v>
      </c>
      <c r="I36" s="29" t="s">
        <v>288</v>
      </c>
      <c r="J36" s="8" t="s">
        <v>289</v>
      </c>
      <c r="K36" s="29" t="s">
        <v>167</v>
      </c>
      <c r="L36" s="29"/>
    </row>
    <row r="37" s="1" customFormat="1" ht="33.9" customHeight="1" spans="1:12">
      <c r="A37" s="29"/>
      <c r="B37" s="29"/>
      <c r="C37" s="30"/>
      <c r="D37" s="29"/>
      <c r="E37" s="29" t="s">
        <v>292</v>
      </c>
      <c r="F37" s="29" t="s">
        <v>293</v>
      </c>
      <c r="G37" s="29" t="s">
        <v>328</v>
      </c>
      <c r="H37" s="8" t="s">
        <v>287</v>
      </c>
      <c r="I37" s="29" t="s">
        <v>288</v>
      </c>
      <c r="J37" s="8" t="s">
        <v>289</v>
      </c>
      <c r="K37" s="29" t="s">
        <v>167</v>
      </c>
      <c r="L37" s="29"/>
    </row>
    <row r="38" s="1" customFormat="1" ht="33.9" customHeight="1" spans="1:12">
      <c r="A38" s="29"/>
      <c r="B38" s="29"/>
      <c r="C38" s="30"/>
      <c r="D38" s="29"/>
      <c r="E38" s="29"/>
      <c r="F38" s="29" t="s">
        <v>295</v>
      </c>
      <c r="G38" s="29" t="s">
        <v>329</v>
      </c>
      <c r="H38" s="8" t="s">
        <v>297</v>
      </c>
      <c r="I38" s="29" t="s">
        <v>298</v>
      </c>
      <c r="J38" s="8"/>
      <c r="K38" s="29" t="s">
        <v>167</v>
      </c>
      <c r="L38" s="29"/>
    </row>
    <row r="39" s="1" customFormat="1" ht="22.6" customHeight="1" spans="1:12">
      <c r="A39" s="29"/>
      <c r="B39" s="29"/>
      <c r="C39" s="30"/>
      <c r="D39" s="29"/>
      <c r="E39" s="29" t="s">
        <v>299</v>
      </c>
      <c r="F39" s="29" t="s">
        <v>300</v>
      </c>
      <c r="G39" s="29" t="s">
        <v>315</v>
      </c>
      <c r="H39" s="8" t="s">
        <v>302</v>
      </c>
      <c r="I39" s="29" t="s">
        <v>303</v>
      </c>
      <c r="J39" s="8" t="s">
        <v>289</v>
      </c>
      <c r="K39" s="29" t="s">
        <v>167</v>
      </c>
      <c r="L39" s="29"/>
    </row>
    <row r="40" s="1" customFormat="1" ht="22.6" customHeight="1" spans="1:12">
      <c r="A40" s="29"/>
      <c r="B40" s="29"/>
      <c r="C40" s="30"/>
      <c r="D40" s="29"/>
      <c r="E40" s="29" t="s">
        <v>304</v>
      </c>
      <c r="F40" s="29" t="s">
        <v>305</v>
      </c>
      <c r="G40" s="29" t="s">
        <v>306</v>
      </c>
      <c r="H40" s="8" t="s">
        <v>282</v>
      </c>
      <c r="I40" s="29">
        <v>507</v>
      </c>
      <c r="J40" s="8" t="s">
        <v>307</v>
      </c>
      <c r="K40" s="29" t="s">
        <v>284</v>
      </c>
      <c r="L40" s="29"/>
    </row>
    <row r="41" s="1" customFormat="1" ht="22.6" customHeight="1" spans="1:12">
      <c r="A41" s="29"/>
      <c r="B41" s="29" t="s">
        <v>101</v>
      </c>
      <c r="C41" s="30">
        <v>15</v>
      </c>
      <c r="D41" s="29" t="s">
        <v>330</v>
      </c>
      <c r="E41" s="29" t="s">
        <v>279</v>
      </c>
      <c r="F41" s="29" t="s">
        <v>280</v>
      </c>
      <c r="G41" s="29" t="s">
        <v>331</v>
      </c>
      <c r="H41" s="8" t="s">
        <v>282</v>
      </c>
      <c r="I41" s="29">
        <v>1</v>
      </c>
      <c r="J41" s="8" t="s">
        <v>332</v>
      </c>
      <c r="K41" s="29" t="s">
        <v>284</v>
      </c>
      <c r="L41" s="29"/>
    </row>
    <row r="42" s="1" customFormat="1" ht="33.9" customHeight="1" spans="1:12">
      <c r="A42" s="29"/>
      <c r="B42" s="29"/>
      <c r="C42" s="30"/>
      <c r="D42" s="29"/>
      <c r="E42" s="29"/>
      <c r="F42" s="29" t="s">
        <v>285</v>
      </c>
      <c r="G42" s="29" t="s">
        <v>333</v>
      </c>
      <c r="H42" s="8" t="s">
        <v>287</v>
      </c>
      <c r="I42" s="29" t="s">
        <v>288</v>
      </c>
      <c r="J42" s="8" t="s">
        <v>289</v>
      </c>
      <c r="K42" s="29" t="s">
        <v>167</v>
      </c>
      <c r="L42" s="29"/>
    </row>
    <row r="43" s="1" customFormat="1" ht="33.9" customHeight="1" spans="1:12">
      <c r="A43" s="29"/>
      <c r="B43" s="29"/>
      <c r="C43" s="30"/>
      <c r="D43" s="29"/>
      <c r="E43" s="29"/>
      <c r="F43" s="29" t="s">
        <v>290</v>
      </c>
      <c r="G43" s="29" t="s">
        <v>334</v>
      </c>
      <c r="H43" s="8" t="s">
        <v>287</v>
      </c>
      <c r="I43" s="29" t="s">
        <v>288</v>
      </c>
      <c r="J43" s="8" t="s">
        <v>289</v>
      </c>
      <c r="K43" s="29" t="s">
        <v>167</v>
      </c>
      <c r="L43" s="29"/>
    </row>
    <row r="44" s="1" customFormat="1" ht="33.9" customHeight="1" spans="1:12">
      <c r="A44" s="29"/>
      <c r="B44" s="29"/>
      <c r="C44" s="30"/>
      <c r="D44" s="29"/>
      <c r="E44" s="29" t="s">
        <v>292</v>
      </c>
      <c r="F44" s="29" t="s">
        <v>293</v>
      </c>
      <c r="G44" s="29" t="s">
        <v>335</v>
      </c>
      <c r="H44" s="8" t="s">
        <v>287</v>
      </c>
      <c r="I44" s="29" t="s">
        <v>288</v>
      </c>
      <c r="J44" s="8" t="s">
        <v>289</v>
      </c>
      <c r="K44" s="29" t="s">
        <v>167</v>
      </c>
      <c r="L44" s="29"/>
    </row>
    <row r="45" s="1" customFormat="1" ht="33.9" customHeight="1" spans="1:12">
      <c r="A45" s="29"/>
      <c r="B45" s="29"/>
      <c r="C45" s="30"/>
      <c r="D45" s="29"/>
      <c r="E45" s="29"/>
      <c r="F45" s="29" t="s">
        <v>295</v>
      </c>
      <c r="G45" s="29" t="s">
        <v>336</v>
      </c>
      <c r="H45" s="8" t="s">
        <v>297</v>
      </c>
      <c r="I45" s="29" t="s">
        <v>298</v>
      </c>
      <c r="J45" s="8"/>
      <c r="K45" s="29" t="s">
        <v>167</v>
      </c>
      <c r="L45" s="29"/>
    </row>
    <row r="46" s="1" customFormat="1" ht="22.6" customHeight="1" spans="1:12">
      <c r="A46" s="29"/>
      <c r="B46" s="29"/>
      <c r="C46" s="30"/>
      <c r="D46" s="29"/>
      <c r="E46" s="29" t="s">
        <v>299</v>
      </c>
      <c r="F46" s="29" t="s">
        <v>300</v>
      </c>
      <c r="G46" s="29" t="s">
        <v>315</v>
      </c>
      <c r="H46" s="8" t="s">
        <v>302</v>
      </c>
      <c r="I46" s="29" t="s">
        <v>303</v>
      </c>
      <c r="J46" s="8" t="s">
        <v>289</v>
      </c>
      <c r="K46" s="29" t="s">
        <v>167</v>
      </c>
      <c r="L46" s="29"/>
    </row>
    <row r="47" s="1" customFormat="1" ht="22.6" customHeight="1" spans="1:12">
      <c r="A47" s="29"/>
      <c r="B47" s="29"/>
      <c r="C47" s="30"/>
      <c r="D47" s="29"/>
      <c r="E47" s="29" t="s">
        <v>304</v>
      </c>
      <c r="F47" s="29" t="s">
        <v>305</v>
      </c>
      <c r="G47" s="29" t="s">
        <v>306</v>
      </c>
      <c r="H47" s="8" t="s">
        <v>282</v>
      </c>
      <c r="I47" s="29">
        <v>15</v>
      </c>
      <c r="J47" s="8" t="s">
        <v>307</v>
      </c>
      <c r="K47" s="29" t="s">
        <v>284</v>
      </c>
      <c r="L47" s="29"/>
    </row>
  </sheetData>
  <mergeCells count="39">
    <mergeCell ref="A1:D1"/>
    <mergeCell ref="F1:H1"/>
    <mergeCell ref="A2:L2"/>
    <mergeCell ref="A6:A12"/>
    <mergeCell ref="A13:A19"/>
    <mergeCell ref="A20:A26"/>
    <mergeCell ref="A27:A33"/>
    <mergeCell ref="A34:A40"/>
    <mergeCell ref="A41:A47"/>
    <mergeCell ref="B6:B12"/>
    <mergeCell ref="B13:B19"/>
    <mergeCell ref="B20:B26"/>
    <mergeCell ref="B27:B33"/>
    <mergeCell ref="B34:B40"/>
    <mergeCell ref="B41:B47"/>
    <mergeCell ref="C6:C12"/>
    <mergeCell ref="C13:C19"/>
    <mergeCell ref="C20:C26"/>
    <mergeCell ref="C27:C33"/>
    <mergeCell ref="C34:C40"/>
    <mergeCell ref="C41:C47"/>
    <mergeCell ref="D6:D12"/>
    <mergeCell ref="D13:D19"/>
    <mergeCell ref="D20:D26"/>
    <mergeCell ref="D27:D33"/>
    <mergeCell ref="D34:D40"/>
    <mergeCell ref="D41:D47"/>
    <mergeCell ref="E6:E8"/>
    <mergeCell ref="E9:E10"/>
    <mergeCell ref="E13:E15"/>
    <mergeCell ref="E16:E17"/>
    <mergeCell ref="E20:E22"/>
    <mergeCell ref="E23:E24"/>
    <mergeCell ref="E27:E29"/>
    <mergeCell ref="E30:E31"/>
    <mergeCell ref="E34:E36"/>
    <mergeCell ref="E37:E38"/>
    <mergeCell ref="E41:E43"/>
    <mergeCell ref="E44:E4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topLeftCell="B7" workbookViewId="0">
      <selection activeCell="M21" sqref="M21"/>
    </sheetView>
  </sheetViews>
  <sheetFormatPr defaultColWidth="10" defaultRowHeight="13.5"/>
  <cols>
    <col min="1" max="1" width="0.95" style="1" customWidth="1"/>
    <col min="2" max="2" width="5.7" style="1" customWidth="1"/>
    <col min="3" max="3" width="10.5833333333333" style="1" customWidth="1"/>
    <col min="4" max="4" width="10.2583333333333" style="1" customWidth="1"/>
    <col min="5" max="5" width="23.3416666666667" style="1" customWidth="1"/>
    <col min="6" max="6" width="14.6583333333333" style="1" customWidth="1"/>
    <col min="7" max="7" width="14.8" style="1" customWidth="1"/>
    <col min="8" max="8" width="14.3833333333333" style="1" customWidth="1"/>
    <col min="9" max="9" width="16.0083333333333" style="1" customWidth="1"/>
    <col min="10" max="11" width="9.76666666666667" style="1" customWidth="1"/>
    <col min="12" max="16384" width="10" style="1"/>
  </cols>
  <sheetData>
    <row r="1" s="1" customFormat="1" ht="20.35" customHeight="1" spans="1:9">
      <c r="A1" s="2"/>
      <c r="B1" s="3"/>
      <c r="C1" s="3"/>
      <c r="D1" s="3"/>
      <c r="E1" s="3"/>
      <c r="G1" s="4"/>
      <c r="H1" s="4"/>
      <c r="I1" s="4"/>
    </row>
    <row r="2" s="1" customFormat="1" ht="45.2" customHeight="1" spans="2:9">
      <c r="B2" s="5" t="s">
        <v>337</v>
      </c>
      <c r="C2" s="5"/>
      <c r="D2" s="5"/>
      <c r="E2" s="5"/>
      <c r="F2" s="5"/>
      <c r="G2" s="5"/>
      <c r="H2" s="5"/>
      <c r="I2" s="5"/>
    </row>
    <row r="3" s="1" customFormat="1" ht="14.3" customHeight="1" spans="2:9">
      <c r="B3" s="6" t="s">
        <v>338</v>
      </c>
      <c r="C3" s="6"/>
      <c r="D3" s="6"/>
      <c r="E3" s="6"/>
      <c r="F3" s="6"/>
      <c r="G3" s="6"/>
      <c r="H3" s="6"/>
      <c r="I3" s="6"/>
    </row>
    <row r="4" s="1" customFormat="1" ht="14.3" customHeight="1" spans="2:9">
      <c r="B4" s="7" t="s">
        <v>339</v>
      </c>
      <c r="C4" s="7"/>
      <c r="D4" s="7"/>
      <c r="E4" s="7"/>
      <c r="F4" s="7"/>
      <c r="G4" s="7"/>
      <c r="H4" s="7"/>
      <c r="I4" s="7"/>
    </row>
    <row r="5" s="1" customFormat="1" ht="28.45" customHeight="1" spans="2:9">
      <c r="B5" s="8" t="s">
        <v>340</v>
      </c>
      <c r="C5" s="8"/>
      <c r="D5" s="8"/>
      <c r="E5" s="8" t="s">
        <v>74</v>
      </c>
      <c r="F5" s="8"/>
      <c r="G5" s="8"/>
      <c r="H5" s="8"/>
      <c r="I5" s="8"/>
    </row>
    <row r="6" s="1" customFormat="1" ht="28.45" customHeight="1" spans="2:9">
      <c r="B6" s="8" t="s">
        <v>341</v>
      </c>
      <c r="C6" s="8" t="s">
        <v>342</v>
      </c>
      <c r="D6" s="8"/>
      <c r="E6" s="8" t="s">
        <v>343</v>
      </c>
      <c r="F6" s="8"/>
      <c r="G6" s="8"/>
      <c r="H6" s="8"/>
      <c r="I6" s="8"/>
    </row>
    <row r="7" s="1" customFormat="1" ht="28.45" customHeight="1" spans="2:9">
      <c r="B7" s="8"/>
      <c r="C7" s="9" t="s">
        <v>344</v>
      </c>
      <c r="D7" s="9"/>
      <c r="E7" s="9" t="s">
        <v>345</v>
      </c>
      <c r="F7" s="9"/>
      <c r="G7" s="9"/>
      <c r="H7" s="9"/>
      <c r="I7" s="9"/>
    </row>
    <row r="8" s="1" customFormat="1" ht="28.45" customHeight="1" spans="2:9">
      <c r="B8" s="8"/>
      <c r="C8" s="9" t="s">
        <v>346</v>
      </c>
      <c r="D8" s="9"/>
      <c r="E8" s="9" t="s">
        <v>347</v>
      </c>
      <c r="F8" s="9"/>
      <c r="G8" s="9"/>
      <c r="H8" s="9"/>
      <c r="I8" s="9"/>
    </row>
    <row r="9" s="1" customFormat="1" ht="62" customHeight="1" spans="2:9">
      <c r="B9" s="8"/>
      <c r="C9" s="9" t="s">
        <v>348</v>
      </c>
      <c r="D9" s="9"/>
      <c r="E9" s="9" t="s">
        <v>349</v>
      </c>
      <c r="F9" s="9"/>
      <c r="G9" s="9"/>
      <c r="H9" s="9"/>
      <c r="I9" s="9"/>
    </row>
    <row r="10" s="1" customFormat="1" ht="28.45" customHeight="1" spans="2:9">
      <c r="B10" s="8"/>
      <c r="C10" s="8" t="s">
        <v>350</v>
      </c>
      <c r="D10" s="8"/>
      <c r="E10" s="8"/>
      <c r="F10" s="8"/>
      <c r="G10" s="8" t="s">
        <v>351</v>
      </c>
      <c r="H10" s="8" t="s">
        <v>352</v>
      </c>
      <c r="I10" s="8" t="s">
        <v>353</v>
      </c>
    </row>
    <row r="11" s="1" customFormat="1" ht="28.45" customHeight="1" spans="2:9">
      <c r="B11" s="8"/>
      <c r="C11" s="8"/>
      <c r="D11" s="8"/>
      <c r="E11" s="8"/>
      <c r="F11" s="8"/>
      <c r="G11" s="10">
        <v>3177.62</v>
      </c>
      <c r="H11" s="10">
        <v>3177.62</v>
      </c>
      <c r="I11" s="10">
        <v>0</v>
      </c>
    </row>
    <row r="12" s="1" customFormat="1" ht="51" customHeight="1" spans="2:9">
      <c r="B12" s="8"/>
      <c r="C12" s="9" t="s">
        <v>354</v>
      </c>
      <c r="D12" s="9"/>
      <c r="E12" s="9"/>
      <c r="F12" s="9"/>
      <c r="G12" s="9"/>
      <c r="H12" s="9"/>
      <c r="I12" s="9"/>
    </row>
    <row r="13" s="1" customFormat="1" ht="57.25" customHeight="1" spans="2:9">
      <c r="B13" s="11" t="s">
        <v>355</v>
      </c>
      <c r="C13" s="8" t="s">
        <v>270</v>
      </c>
      <c r="D13" s="8" t="s">
        <v>271</v>
      </c>
      <c r="E13" s="8"/>
      <c r="F13" s="8" t="s">
        <v>272</v>
      </c>
      <c r="G13" s="8"/>
      <c r="H13" s="8" t="s">
        <v>356</v>
      </c>
      <c r="I13" s="8"/>
    </row>
    <row r="14" s="1" customFormat="1" ht="28.45" customHeight="1" spans="2:9">
      <c r="B14" s="12" t="s">
        <v>357</v>
      </c>
      <c r="C14" s="13" t="s">
        <v>279</v>
      </c>
      <c r="D14" s="8" t="s">
        <v>280</v>
      </c>
      <c r="E14" s="8"/>
      <c r="F14" s="9" t="s">
        <v>325</v>
      </c>
      <c r="G14" s="9"/>
      <c r="H14" s="9" t="s">
        <v>358</v>
      </c>
      <c r="I14" s="9"/>
    </row>
    <row r="15" s="1" customFormat="1" ht="28.45" customHeight="1" spans="2:9">
      <c r="B15" s="14"/>
      <c r="C15" s="13"/>
      <c r="D15" s="8" t="s">
        <v>285</v>
      </c>
      <c r="E15" s="8"/>
      <c r="F15" s="9" t="s">
        <v>359</v>
      </c>
      <c r="G15" s="9"/>
      <c r="H15" s="9" t="s">
        <v>360</v>
      </c>
      <c r="I15" s="9"/>
    </row>
    <row r="16" s="1" customFormat="1" ht="28.45" customHeight="1" spans="2:9">
      <c r="B16" s="14"/>
      <c r="C16" s="13"/>
      <c r="D16" s="8" t="s">
        <v>290</v>
      </c>
      <c r="E16" s="8"/>
      <c r="F16" s="9" t="s">
        <v>361</v>
      </c>
      <c r="G16" s="9"/>
      <c r="H16" s="9" t="s">
        <v>360</v>
      </c>
      <c r="I16" s="9"/>
    </row>
    <row r="17" s="1" customFormat="1" ht="28.45" customHeight="1" spans="2:9">
      <c r="B17" s="14"/>
      <c r="C17" s="13" t="s">
        <v>304</v>
      </c>
      <c r="D17" s="15" t="s">
        <v>304</v>
      </c>
      <c r="E17" s="13"/>
      <c r="F17" s="16" t="s">
        <v>362</v>
      </c>
      <c r="G17" s="17"/>
      <c r="H17" s="16" t="s">
        <v>363</v>
      </c>
      <c r="I17" s="17"/>
    </row>
    <row r="18" s="1" customFormat="1" ht="28.45" customHeight="1" spans="2:9">
      <c r="B18" s="14"/>
      <c r="C18" s="18" t="s">
        <v>292</v>
      </c>
      <c r="D18" s="15" t="s">
        <v>295</v>
      </c>
      <c r="E18" s="13"/>
      <c r="F18" s="16" t="s">
        <v>364</v>
      </c>
      <c r="G18" s="17"/>
      <c r="H18" s="9" t="s">
        <v>365</v>
      </c>
      <c r="I18" s="9"/>
    </row>
    <row r="19" s="1" customFormat="1" ht="28.45" customHeight="1" spans="2:9">
      <c r="B19" s="14"/>
      <c r="C19" s="19"/>
      <c r="D19" s="8" t="s">
        <v>293</v>
      </c>
      <c r="E19" s="8"/>
      <c r="F19" s="9" t="s">
        <v>366</v>
      </c>
      <c r="G19" s="9"/>
      <c r="H19" s="9" t="s">
        <v>360</v>
      </c>
      <c r="I19" s="9"/>
    </row>
    <row r="20" s="1" customFormat="1" ht="28.45" customHeight="1" spans="2:9">
      <c r="B20" s="20"/>
      <c r="C20" s="13" t="s">
        <v>299</v>
      </c>
      <c r="D20" s="8" t="s">
        <v>300</v>
      </c>
      <c r="E20" s="8"/>
      <c r="F20" s="9" t="s">
        <v>315</v>
      </c>
      <c r="G20" s="9"/>
      <c r="H20" s="9" t="s">
        <v>367</v>
      </c>
      <c r="I20" s="9"/>
    </row>
    <row r="21" s="1" customFormat="1" ht="28.45" customHeight="1" spans="2:9">
      <c r="B21" s="6"/>
      <c r="C21" s="2"/>
      <c r="D21" s="2"/>
      <c r="E21" s="2"/>
      <c r="F21" s="2"/>
      <c r="G21" s="2"/>
      <c r="H21" s="2"/>
      <c r="I21" s="2"/>
    </row>
    <row r="22" s="1" customFormat="1" ht="28.45" customHeight="1" spans="2:3">
      <c r="B22" s="21"/>
      <c r="C22" s="2"/>
    </row>
    <row r="23" s="1" customFormat="1" ht="14.3" customHeight="1" spans="2:2">
      <c r="B23" s="2"/>
    </row>
    <row r="24" s="1" customFormat="1" ht="14.3" customHeight="1" spans="2:2">
      <c r="B24" s="2"/>
    </row>
    <row r="25" s="1" customFormat="1" ht="14.3" customHeight="1" spans="2:2">
      <c r="B25" s="2"/>
    </row>
    <row r="26" s="1" customFormat="1" ht="14.3" customHeight="1" spans="2:9">
      <c r="B26" s="2"/>
      <c r="C26" s="2"/>
      <c r="D26" s="2"/>
      <c r="E26" s="2"/>
      <c r="F26" s="2"/>
      <c r="G26" s="2"/>
      <c r="H26" s="2"/>
      <c r="I26" s="2"/>
    </row>
    <row r="27" s="1" customFormat="1" ht="14.3" customHeight="1" spans="2:9">
      <c r="B27" s="2"/>
      <c r="C27" s="2"/>
      <c r="D27" s="2"/>
      <c r="E27" s="2"/>
      <c r="F27" s="2"/>
      <c r="G27" s="2"/>
      <c r="H27" s="2"/>
      <c r="I27" s="2"/>
    </row>
    <row r="28" s="1" customFormat="1" ht="14.3" customHeight="1" spans="2:9">
      <c r="B28" s="2"/>
      <c r="C28" s="2"/>
      <c r="D28" s="2"/>
      <c r="E28" s="2"/>
      <c r="F28" s="2"/>
      <c r="G28" s="2"/>
      <c r="H28" s="2"/>
      <c r="I28" s="2"/>
    </row>
    <row r="29" s="1" customFormat="1" ht="14.3" customHeight="1" spans="2:9">
      <c r="B29" s="2"/>
      <c r="C29" s="2"/>
      <c r="D29" s="2"/>
      <c r="E29" s="2"/>
      <c r="F29" s="2"/>
      <c r="G29" s="2"/>
      <c r="H29" s="2"/>
      <c r="I29" s="2"/>
    </row>
    <row r="30" s="1" customFormat="1" ht="14.3" customHeight="1" spans="2:2">
      <c r="B30" s="2"/>
    </row>
    <row r="31" s="1" customFormat="1" ht="14.3" customHeight="1" spans="2:2">
      <c r="B31" s="2"/>
    </row>
  </sheetData>
  <mergeCells count="45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B6:B12"/>
    <mergeCell ref="B14:B20"/>
    <mergeCell ref="C14:C16"/>
    <mergeCell ref="C18:C19"/>
    <mergeCell ref="C10:F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workbookViewId="0">
      <pane ySplit="5" topLeftCell="A6" activePane="bottomLeft" state="frozen"/>
      <selection/>
      <selection pane="bottomLeft" activeCell="K23" sqref="K23"/>
    </sheetView>
  </sheetViews>
  <sheetFormatPr defaultColWidth="10" defaultRowHeight="13.5" outlineLevelCol="5"/>
  <cols>
    <col min="1" max="1" width="1.55833333333333" style="133" customWidth="1"/>
    <col min="2" max="2" width="22.5" style="133" customWidth="1"/>
    <col min="3" max="3" width="16.4416666666667" style="133" customWidth="1"/>
    <col min="4" max="4" width="32.125" style="133" customWidth="1"/>
    <col min="5" max="5" width="16.4416666666667" style="133" customWidth="1"/>
    <col min="6" max="6" width="1.55833333333333" style="133" customWidth="1"/>
    <col min="7" max="9" width="9.775" style="133" customWidth="1"/>
    <col min="10" max="16384" width="10" style="133"/>
  </cols>
  <sheetData>
    <row r="1" ht="14.25" customHeight="1" spans="1:6">
      <c r="A1" s="161"/>
      <c r="B1" s="135"/>
      <c r="C1" s="136"/>
      <c r="D1" s="162"/>
      <c r="E1" s="135" t="s">
        <v>2</v>
      </c>
      <c r="F1" s="163" t="s">
        <v>3</v>
      </c>
    </row>
    <row r="2" ht="19.95" customHeight="1" spans="1:6">
      <c r="A2" s="162"/>
      <c r="B2" s="164" t="s">
        <v>4</v>
      </c>
      <c r="C2" s="164"/>
      <c r="D2" s="164"/>
      <c r="E2" s="164"/>
      <c r="F2" s="163"/>
    </row>
    <row r="3" ht="17.1" customHeight="1" spans="1:6">
      <c r="A3" s="165"/>
      <c r="B3" s="140" t="s">
        <v>5</v>
      </c>
      <c r="C3" s="166"/>
      <c r="D3" s="166"/>
      <c r="E3" s="167" t="s">
        <v>6</v>
      </c>
      <c r="F3" s="168"/>
    </row>
    <row r="4" ht="21.3" customHeight="1" spans="1:6">
      <c r="A4" s="169"/>
      <c r="B4" s="170" t="s">
        <v>7</v>
      </c>
      <c r="C4" s="170"/>
      <c r="D4" s="170" t="s">
        <v>8</v>
      </c>
      <c r="E4" s="170"/>
      <c r="F4" s="171"/>
    </row>
    <row r="5" ht="21.3" customHeight="1" spans="1:6">
      <c r="A5" s="169"/>
      <c r="B5" s="170" t="s">
        <v>9</v>
      </c>
      <c r="C5" s="170" t="s">
        <v>10</v>
      </c>
      <c r="D5" s="170" t="s">
        <v>9</v>
      </c>
      <c r="E5" s="170" t="s">
        <v>10</v>
      </c>
      <c r="F5" s="171"/>
    </row>
    <row r="6" ht="19.95" customHeight="1" spans="1:6">
      <c r="A6" s="153"/>
      <c r="B6" s="172" t="s">
        <v>11</v>
      </c>
      <c r="C6" s="173">
        <v>2082.6</v>
      </c>
      <c r="D6" s="172" t="s">
        <v>12</v>
      </c>
      <c r="E6" s="128">
        <v>56.99</v>
      </c>
      <c r="F6" s="156"/>
    </row>
    <row r="7" ht="19.95" customHeight="1" spans="1:6">
      <c r="A7" s="153"/>
      <c r="B7" s="172" t="s">
        <v>13</v>
      </c>
      <c r="C7" s="173">
        <v>1095.02</v>
      </c>
      <c r="D7" s="172" t="s">
        <v>14</v>
      </c>
      <c r="E7" s="174"/>
      <c r="F7" s="156"/>
    </row>
    <row r="8" ht="19.95" customHeight="1" spans="1:6">
      <c r="A8" s="153"/>
      <c r="B8" s="172" t="s">
        <v>15</v>
      </c>
      <c r="C8" s="174"/>
      <c r="D8" s="172" t="s">
        <v>16</v>
      </c>
      <c r="E8" s="174"/>
      <c r="F8" s="156"/>
    </row>
    <row r="9" ht="19.95" customHeight="1" spans="1:6">
      <c r="A9" s="153"/>
      <c r="B9" s="172" t="s">
        <v>17</v>
      </c>
      <c r="C9" s="174"/>
      <c r="D9" s="172" t="s">
        <v>18</v>
      </c>
      <c r="E9" s="174"/>
      <c r="F9" s="156"/>
    </row>
    <row r="10" ht="19.95" customHeight="1" spans="1:6">
      <c r="A10" s="153"/>
      <c r="B10" s="172" t="s">
        <v>19</v>
      </c>
      <c r="C10" s="174"/>
      <c r="D10" s="172" t="s">
        <v>20</v>
      </c>
      <c r="E10" s="174"/>
      <c r="F10" s="156"/>
    </row>
    <row r="11" ht="19.95" customHeight="1" spans="1:6">
      <c r="A11" s="153"/>
      <c r="B11" s="172" t="s">
        <v>21</v>
      </c>
      <c r="C11" s="174"/>
      <c r="D11" s="172" t="s">
        <v>22</v>
      </c>
      <c r="E11" s="174"/>
      <c r="F11" s="156"/>
    </row>
    <row r="12" ht="19.95" customHeight="1" spans="1:6">
      <c r="A12" s="153"/>
      <c r="B12" s="172" t="s">
        <v>23</v>
      </c>
      <c r="C12" s="174"/>
      <c r="D12" s="172" t="s">
        <v>24</v>
      </c>
      <c r="E12" s="174"/>
      <c r="F12" s="156"/>
    </row>
    <row r="13" ht="19.95" customHeight="1" spans="1:6">
      <c r="A13" s="153"/>
      <c r="B13" s="172" t="s">
        <v>23</v>
      </c>
      <c r="C13" s="174"/>
      <c r="D13" s="172" t="s">
        <v>25</v>
      </c>
      <c r="E13" s="46">
        <v>11.35</v>
      </c>
      <c r="F13" s="156"/>
    </row>
    <row r="14" ht="19.95" customHeight="1" spans="1:6">
      <c r="A14" s="153"/>
      <c r="B14" s="172" t="s">
        <v>23</v>
      </c>
      <c r="C14" s="174"/>
      <c r="D14" s="172" t="s">
        <v>26</v>
      </c>
      <c r="E14" s="128"/>
      <c r="F14" s="156"/>
    </row>
    <row r="15" ht="19.95" customHeight="1" spans="1:6">
      <c r="A15" s="153"/>
      <c r="B15" s="172" t="s">
        <v>23</v>
      </c>
      <c r="C15" s="174"/>
      <c r="D15" s="172" t="s">
        <v>27</v>
      </c>
      <c r="E15" s="128"/>
      <c r="F15" s="156"/>
    </row>
    <row r="16" ht="19.95" customHeight="1" spans="1:6">
      <c r="A16" s="153"/>
      <c r="B16" s="172" t="s">
        <v>23</v>
      </c>
      <c r="C16" s="174"/>
      <c r="D16" s="172" t="s">
        <v>28</v>
      </c>
      <c r="E16" s="128"/>
      <c r="F16" s="156"/>
    </row>
    <row r="17" ht="19.95" customHeight="1" spans="1:6">
      <c r="A17" s="153"/>
      <c r="B17" s="172" t="s">
        <v>23</v>
      </c>
      <c r="C17" s="174"/>
      <c r="D17" s="172" t="s">
        <v>29</v>
      </c>
      <c r="E17" s="128">
        <v>3101.7</v>
      </c>
      <c r="F17" s="156"/>
    </row>
    <row r="18" ht="19.95" customHeight="1" spans="1:6">
      <c r="A18" s="153"/>
      <c r="B18" s="172" t="s">
        <v>23</v>
      </c>
      <c r="C18" s="174"/>
      <c r="D18" s="172" t="s">
        <v>30</v>
      </c>
      <c r="E18" s="128"/>
      <c r="F18" s="156"/>
    </row>
    <row r="19" ht="19.95" customHeight="1" spans="1:6">
      <c r="A19" s="153"/>
      <c r="B19" s="172" t="s">
        <v>23</v>
      </c>
      <c r="C19" s="174"/>
      <c r="D19" s="172" t="s">
        <v>31</v>
      </c>
      <c r="E19" s="128"/>
      <c r="F19" s="156"/>
    </row>
    <row r="20" ht="19.95" customHeight="1" spans="1:6">
      <c r="A20" s="153"/>
      <c r="B20" s="172" t="s">
        <v>23</v>
      </c>
      <c r="C20" s="174"/>
      <c r="D20" s="172" t="s">
        <v>32</v>
      </c>
      <c r="E20" s="128"/>
      <c r="F20" s="156"/>
    </row>
    <row r="21" ht="19.95" customHeight="1" spans="1:6">
      <c r="A21" s="153"/>
      <c r="B21" s="172" t="s">
        <v>23</v>
      </c>
      <c r="C21" s="174"/>
      <c r="D21" s="172" t="s">
        <v>33</v>
      </c>
      <c r="E21" s="128"/>
      <c r="F21" s="156"/>
    </row>
    <row r="22" ht="19.95" customHeight="1" spans="1:6">
      <c r="A22" s="153"/>
      <c r="B22" s="172" t="s">
        <v>23</v>
      </c>
      <c r="C22" s="174"/>
      <c r="D22" s="172" t="s">
        <v>34</v>
      </c>
      <c r="E22" s="128"/>
      <c r="F22" s="156"/>
    </row>
    <row r="23" ht="19.95" customHeight="1" spans="1:6">
      <c r="A23" s="153"/>
      <c r="B23" s="172" t="s">
        <v>23</v>
      </c>
      <c r="C23" s="174"/>
      <c r="D23" s="172" t="s">
        <v>35</v>
      </c>
      <c r="E23" s="128"/>
      <c r="F23" s="156"/>
    </row>
    <row r="24" ht="19.95" customHeight="1" spans="1:6">
      <c r="A24" s="153"/>
      <c r="B24" s="172" t="s">
        <v>23</v>
      </c>
      <c r="C24" s="174"/>
      <c r="D24" s="172" t="s">
        <v>36</v>
      </c>
      <c r="E24" s="128"/>
      <c r="F24" s="156"/>
    </row>
    <row r="25" ht="19.95" customHeight="1" spans="1:6">
      <c r="A25" s="153"/>
      <c r="B25" s="172" t="s">
        <v>23</v>
      </c>
      <c r="C25" s="174"/>
      <c r="D25" s="172" t="s">
        <v>37</v>
      </c>
      <c r="E25" s="46">
        <v>7.58</v>
      </c>
      <c r="F25" s="156"/>
    </row>
    <row r="26" ht="19.95" customHeight="1" spans="1:6">
      <c r="A26" s="153"/>
      <c r="B26" s="172" t="s">
        <v>23</v>
      </c>
      <c r="C26" s="174"/>
      <c r="D26" s="172" t="s">
        <v>38</v>
      </c>
      <c r="E26" s="174"/>
      <c r="F26" s="156"/>
    </row>
    <row r="27" ht="19.95" customHeight="1" spans="1:6">
      <c r="A27" s="153"/>
      <c r="B27" s="172" t="s">
        <v>23</v>
      </c>
      <c r="C27" s="174"/>
      <c r="D27" s="172" t="s">
        <v>39</v>
      </c>
      <c r="E27" s="174"/>
      <c r="F27" s="156"/>
    </row>
    <row r="28" ht="19.95" customHeight="1" spans="1:6">
      <c r="A28" s="153"/>
      <c r="B28" s="172" t="s">
        <v>23</v>
      </c>
      <c r="C28" s="174"/>
      <c r="D28" s="172" t="s">
        <v>40</v>
      </c>
      <c r="E28" s="174"/>
      <c r="F28" s="156"/>
    </row>
    <row r="29" ht="19.95" customHeight="1" spans="1:6">
      <c r="A29" s="153"/>
      <c r="B29" s="172" t="s">
        <v>23</v>
      </c>
      <c r="C29" s="174"/>
      <c r="D29" s="172" t="s">
        <v>41</v>
      </c>
      <c r="E29" s="174"/>
      <c r="F29" s="156"/>
    </row>
    <row r="30" ht="19.95" customHeight="1" spans="1:6">
      <c r="A30" s="153"/>
      <c r="B30" s="172" t="s">
        <v>23</v>
      </c>
      <c r="C30" s="174"/>
      <c r="D30" s="172" t="s">
        <v>42</v>
      </c>
      <c r="E30" s="174"/>
      <c r="F30" s="156"/>
    </row>
    <row r="31" ht="19.95" customHeight="1" spans="1:6">
      <c r="A31" s="153"/>
      <c r="B31" s="172" t="s">
        <v>23</v>
      </c>
      <c r="C31" s="174"/>
      <c r="D31" s="172" t="s">
        <v>43</v>
      </c>
      <c r="E31" s="174"/>
      <c r="F31" s="156"/>
    </row>
    <row r="32" ht="19.95" customHeight="1" spans="1:6">
      <c r="A32" s="153"/>
      <c r="B32" s="172" t="s">
        <v>23</v>
      </c>
      <c r="C32" s="174"/>
      <c r="D32" s="172" t="s">
        <v>44</v>
      </c>
      <c r="E32" s="174"/>
      <c r="F32" s="156"/>
    </row>
    <row r="33" ht="19.95" customHeight="1" spans="1:6">
      <c r="A33" s="153"/>
      <c r="B33" s="172" t="s">
        <v>23</v>
      </c>
      <c r="C33" s="174"/>
      <c r="D33" s="172" t="s">
        <v>45</v>
      </c>
      <c r="E33" s="174"/>
      <c r="F33" s="156"/>
    </row>
    <row r="34" ht="19.95" customHeight="1" spans="1:6">
      <c r="A34" s="153"/>
      <c r="B34" s="172" t="s">
        <v>23</v>
      </c>
      <c r="C34" s="174"/>
      <c r="D34" s="172" t="s">
        <v>46</v>
      </c>
      <c r="E34" s="174"/>
      <c r="F34" s="156"/>
    </row>
    <row r="35" ht="19.95" customHeight="1" spans="1:6">
      <c r="A35" s="153"/>
      <c r="B35" s="172" t="s">
        <v>23</v>
      </c>
      <c r="C35" s="174"/>
      <c r="D35" s="172" t="s">
        <v>47</v>
      </c>
      <c r="E35" s="174"/>
      <c r="F35" s="156"/>
    </row>
    <row r="36" ht="19.95" customHeight="1" spans="1:6">
      <c r="A36" s="153"/>
      <c r="B36" s="172" t="s">
        <v>23</v>
      </c>
      <c r="C36" s="174"/>
      <c r="D36" s="172" t="s">
        <v>48</v>
      </c>
      <c r="E36" s="174"/>
      <c r="F36" s="156"/>
    </row>
    <row r="37" ht="19.95" customHeight="1" spans="1:6">
      <c r="A37" s="145"/>
      <c r="B37" s="175" t="s">
        <v>49</v>
      </c>
      <c r="C37" s="174">
        <f>SUM(C6:C11)</f>
        <v>3177.62</v>
      </c>
      <c r="D37" s="175" t="s">
        <v>50</v>
      </c>
      <c r="E37" s="174">
        <f>SUM(E6:E36)</f>
        <v>3177.62</v>
      </c>
      <c r="F37" s="157"/>
    </row>
    <row r="38" ht="19.95" customHeight="1" spans="1:6">
      <c r="A38" s="153"/>
      <c r="B38" s="176" t="s">
        <v>51</v>
      </c>
      <c r="C38" s="174"/>
      <c r="D38" s="176" t="s">
        <v>52</v>
      </c>
      <c r="E38" s="174"/>
      <c r="F38" s="177"/>
    </row>
    <row r="39" ht="19.95" customHeight="1" spans="1:6">
      <c r="A39" s="178"/>
      <c r="B39" s="176" t="s">
        <v>53</v>
      </c>
      <c r="C39" s="174"/>
      <c r="D39" s="176" t="s">
        <v>54</v>
      </c>
      <c r="E39" s="174"/>
      <c r="F39" s="177"/>
    </row>
    <row r="40" ht="19.95" customHeight="1" spans="1:6">
      <c r="A40" s="178"/>
      <c r="B40" s="179"/>
      <c r="C40" s="179"/>
      <c r="D40" s="176" t="s">
        <v>55</v>
      </c>
      <c r="E40" s="174"/>
      <c r="F40" s="177"/>
    </row>
    <row r="41" ht="19.95" customHeight="1" spans="1:6">
      <c r="A41" s="180"/>
      <c r="B41" s="181" t="s">
        <v>56</v>
      </c>
      <c r="C41" s="174">
        <v>3177.62</v>
      </c>
      <c r="D41" s="181" t="s">
        <v>57</v>
      </c>
      <c r="E41" s="174">
        <v>3177.62</v>
      </c>
      <c r="F41" s="182"/>
    </row>
    <row r="42" ht="8.55" customHeight="1" spans="1:6">
      <c r="A42" s="183"/>
      <c r="B42" s="183"/>
      <c r="C42" s="184"/>
      <c r="D42" s="184"/>
      <c r="E42" s="183"/>
      <c r="F42" s="185"/>
    </row>
  </sheetData>
  <mergeCells count="4">
    <mergeCell ref="B2:E2"/>
    <mergeCell ref="B4:C4"/>
    <mergeCell ref="D4:E4"/>
    <mergeCell ref="A6:A36"/>
  </mergeCells>
  <pageMargins left="0.75" right="0.75" top="0.270000010728836" bottom="0.270000010728836" header="0" footer="0"/>
  <pageSetup paperSize="9" scale="97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workbookViewId="0">
      <pane ySplit="6" topLeftCell="A7" activePane="bottomLeft" state="frozen"/>
      <selection/>
      <selection pane="bottomLeft" activeCell="K20" sqref="K20"/>
    </sheetView>
  </sheetViews>
  <sheetFormatPr defaultColWidth="10" defaultRowHeight="13.5"/>
  <cols>
    <col min="1" max="1" width="1.55833333333333" style="133" customWidth="1"/>
    <col min="2" max="2" width="9.44166666666667" style="133" customWidth="1"/>
    <col min="3" max="3" width="31.1083333333333" style="133" customWidth="1"/>
    <col min="4" max="4" width="9.33333333333333" style="133" customWidth="1"/>
    <col min="5" max="5" width="11.125" style="133" customWidth="1"/>
    <col min="6" max="6" width="11.775" style="133" customWidth="1"/>
    <col min="7" max="12" width="10.775" style="133" customWidth="1"/>
    <col min="13" max="14" width="9.33333333333333" style="133" customWidth="1"/>
    <col min="15" max="15" width="1.55833333333333" style="133" customWidth="1"/>
    <col min="16" max="16384" width="10" style="133"/>
  </cols>
  <sheetData>
    <row r="1" ht="14.25" customHeight="1" spans="1:15">
      <c r="A1" s="134"/>
      <c r="B1" s="135"/>
      <c r="C1" s="136"/>
      <c r="D1" s="137"/>
      <c r="E1" s="137"/>
      <c r="F1" s="137"/>
      <c r="G1" s="136"/>
      <c r="H1" s="136"/>
      <c r="I1" s="136"/>
      <c r="J1" s="136"/>
      <c r="K1" s="136"/>
      <c r="L1" s="136"/>
      <c r="M1" s="136"/>
      <c r="N1" s="152" t="s">
        <v>58</v>
      </c>
      <c r="O1" s="153"/>
    </row>
    <row r="2" ht="19.95" customHeight="1" spans="1:15">
      <c r="A2" s="134"/>
      <c r="B2" s="138" t="s">
        <v>59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53" t="s">
        <v>3</v>
      </c>
    </row>
    <row r="3" ht="17.1" customHeight="1" spans="1:15">
      <c r="A3" s="139"/>
      <c r="B3" s="140" t="s">
        <v>5</v>
      </c>
      <c r="C3" s="140"/>
      <c r="D3" s="139"/>
      <c r="E3" s="139"/>
      <c r="F3" s="141"/>
      <c r="G3" s="139"/>
      <c r="H3" s="141"/>
      <c r="I3" s="141"/>
      <c r="J3" s="141"/>
      <c r="K3" s="141"/>
      <c r="L3" s="141"/>
      <c r="M3" s="141"/>
      <c r="N3" s="154" t="s">
        <v>6</v>
      </c>
      <c r="O3" s="155"/>
    </row>
    <row r="4" ht="21.3" customHeight="1" spans="1:15">
      <c r="A4" s="142"/>
      <c r="B4" s="143" t="s">
        <v>9</v>
      </c>
      <c r="C4" s="143"/>
      <c r="D4" s="143" t="s">
        <v>60</v>
      </c>
      <c r="E4" s="143" t="s">
        <v>61</v>
      </c>
      <c r="F4" s="143" t="s">
        <v>62</v>
      </c>
      <c r="G4" s="143" t="s">
        <v>63</v>
      </c>
      <c r="H4" s="143" t="s">
        <v>64</v>
      </c>
      <c r="I4" s="143" t="s">
        <v>65</v>
      </c>
      <c r="J4" s="143" t="s">
        <v>66</v>
      </c>
      <c r="K4" s="143" t="s">
        <v>67</v>
      </c>
      <c r="L4" s="143" t="s">
        <v>68</v>
      </c>
      <c r="M4" s="143" t="s">
        <v>69</v>
      </c>
      <c r="N4" s="143" t="s">
        <v>70</v>
      </c>
      <c r="O4" s="156"/>
    </row>
    <row r="5" ht="21.3" customHeight="1" spans="1:15">
      <c r="A5" s="142"/>
      <c r="B5" s="143" t="s">
        <v>71</v>
      </c>
      <c r="C5" s="143" t="s">
        <v>72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56"/>
    </row>
    <row r="6" ht="21.3" customHeight="1" spans="1:15">
      <c r="A6" s="142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56"/>
    </row>
    <row r="7" ht="19.95" customHeight="1" spans="1:15">
      <c r="A7" s="145"/>
      <c r="B7" s="146"/>
      <c r="C7" s="146" t="s">
        <v>73</v>
      </c>
      <c r="D7" s="132">
        <f>SUM(E7:G7)</f>
        <v>3177.62</v>
      </c>
      <c r="E7" s="147"/>
      <c r="F7" s="148">
        <v>2082.6</v>
      </c>
      <c r="G7" s="149">
        <v>1095.02</v>
      </c>
      <c r="H7" s="149"/>
      <c r="I7" s="149"/>
      <c r="J7" s="149"/>
      <c r="K7" s="149"/>
      <c r="L7" s="149"/>
      <c r="M7" s="149"/>
      <c r="N7" s="149"/>
      <c r="O7" s="157"/>
    </row>
    <row r="8" ht="19.95" customHeight="1" spans="1:15">
      <c r="A8" s="142"/>
      <c r="B8" s="81">
        <v>306001</v>
      </c>
      <c r="C8" s="79" t="s">
        <v>74</v>
      </c>
      <c r="D8" s="132">
        <f>SUM(E8:G8)</f>
        <v>3177.62</v>
      </c>
      <c r="E8" s="147"/>
      <c r="F8" s="148">
        <v>2082.6</v>
      </c>
      <c r="G8" s="149">
        <v>1095.02</v>
      </c>
      <c r="H8" s="150"/>
      <c r="I8" s="150"/>
      <c r="J8" s="150"/>
      <c r="K8" s="150"/>
      <c r="L8" s="150"/>
      <c r="M8" s="150"/>
      <c r="N8" s="150"/>
      <c r="O8" s="158"/>
    </row>
    <row r="9" ht="8.55" customHeight="1" spans="1:15">
      <c r="A9" s="151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9"/>
      <c r="O9" s="16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8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workbookViewId="0">
      <pane ySplit="6" topLeftCell="A7" activePane="bottomLeft" state="frozen"/>
      <selection/>
      <selection pane="bottomLeft" activeCell="P25" sqref="P25"/>
    </sheetView>
  </sheetViews>
  <sheetFormatPr defaultColWidth="10" defaultRowHeight="13.5"/>
  <cols>
    <col min="1" max="1" width="1.55833333333333" customWidth="1"/>
    <col min="2" max="4" width="6.10833333333333" customWidth="1"/>
    <col min="5" max="5" width="6.75" customWidth="1"/>
    <col min="6" max="6" width="24.5" customWidth="1"/>
    <col min="7" max="7" width="12.125" customWidth="1"/>
    <col min="8" max="8" width="8.625" customWidth="1"/>
    <col min="9" max="9" width="10.5" customWidth="1"/>
    <col min="10" max="10" width="12.125" customWidth="1"/>
    <col min="11" max="11" width="18.75" customWidth="1"/>
    <col min="12" max="12" width="4.875" customWidth="1"/>
    <col min="13" max="13" width="9.775" customWidth="1"/>
  </cols>
  <sheetData>
    <row r="1" ht="14.25" customHeight="1" spans="1:12">
      <c r="A1" s="33"/>
      <c r="B1" s="34"/>
      <c r="C1" s="34"/>
      <c r="D1" s="34"/>
      <c r="E1" s="57"/>
      <c r="F1" s="57"/>
      <c r="G1" s="58"/>
      <c r="H1" s="58"/>
      <c r="I1" s="58"/>
      <c r="J1" s="58"/>
      <c r="K1" s="50" t="s">
        <v>75</v>
      </c>
      <c r="L1" s="38"/>
    </row>
    <row r="2" ht="19.95" customHeight="1" spans="1:12">
      <c r="A2" s="33"/>
      <c r="B2" s="35" t="s">
        <v>76</v>
      </c>
      <c r="C2" s="35"/>
      <c r="D2" s="35"/>
      <c r="E2" s="35"/>
      <c r="F2" s="35"/>
      <c r="G2" s="35"/>
      <c r="H2" s="35"/>
      <c r="I2" s="35"/>
      <c r="J2" s="35"/>
      <c r="K2" s="35"/>
      <c r="L2" s="38" t="s">
        <v>3</v>
      </c>
    </row>
    <row r="3" ht="17.1" customHeight="1" spans="1:12">
      <c r="A3" s="36"/>
      <c r="B3" s="37" t="s">
        <v>5</v>
      </c>
      <c r="C3" s="37"/>
      <c r="D3" s="37"/>
      <c r="E3" s="37"/>
      <c r="F3" s="37"/>
      <c r="G3" s="36"/>
      <c r="H3" s="36"/>
      <c r="I3" s="110"/>
      <c r="J3" s="110"/>
      <c r="K3" s="51" t="s">
        <v>6</v>
      </c>
      <c r="L3" s="52"/>
    </row>
    <row r="4" ht="21.3" customHeight="1" spans="1:12">
      <c r="A4" s="38"/>
      <c r="B4" s="39" t="s">
        <v>9</v>
      </c>
      <c r="C4" s="39"/>
      <c r="D4" s="39"/>
      <c r="E4" s="39"/>
      <c r="F4" s="39"/>
      <c r="G4" s="39" t="s">
        <v>60</v>
      </c>
      <c r="H4" s="39" t="s">
        <v>77</v>
      </c>
      <c r="I4" s="39" t="s">
        <v>78</v>
      </c>
      <c r="J4" s="39" t="s">
        <v>79</v>
      </c>
      <c r="K4" s="39" t="s">
        <v>80</v>
      </c>
      <c r="L4" s="53"/>
    </row>
    <row r="5" ht="21.3" customHeight="1" spans="1:12">
      <c r="A5" s="40"/>
      <c r="B5" s="39" t="s">
        <v>81</v>
      </c>
      <c r="C5" s="39"/>
      <c r="D5" s="39"/>
      <c r="E5" s="39" t="s">
        <v>71</v>
      </c>
      <c r="F5" s="39" t="s">
        <v>72</v>
      </c>
      <c r="G5" s="39"/>
      <c r="H5" s="39"/>
      <c r="I5" s="39"/>
      <c r="J5" s="39"/>
      <c r="K5" s="39"/>
      <c r="L5" s="53"/>
    </row>
    <row r="6" ht="21.3" customHeight="1" spans="1:12">
      <c r="A6" s="40"/>
      <c r="B6" s="60" t="s">
        <v>82</v>
      </c>
      <c r="C6" s="60" t="s">
        <v>83</v>
      </c>
      <c r="D6" s="60" t="s">
        <v>84</v>
      </c>
      <c r="E6" s="60"/>
      <c r="F6" s="60"/>
      <c r="G6" s="60"/>
      <c r="H6" s="60"/>
      <c r="I6" s="60"/>
      <c r="J6" s="60"/>
      <c r="K6" s="60"/>
      <c r="L6" s="54"/>
    </row>
    <row r="7" ht="19.95" customHeight="1" spans="1:12">
      <c r="A7" s="41"/>
      <c r="B7" s="61"/>
      <c r="C7" s="61"/>
      <c r="D7" s="61"/>
      <c r="E7" s="61"/>
      <c r="F7" s="61" t="s">
        <v>73</v>
      </c>
      <c r="G7" s="132"/>
      <c r="H7" s="132"/>
      <c r="I7" s="62"/>
      <c r="J7" s="62"/>
      <c r="K7" s="62"/>
      <c r="L7" s="55"/>
    </row>
    <row r="8" ht="25" customHeight="1" spans="2:11">
      <c r="B8" s="63"/>
      <c r="C8" s="63"/>
      <c r="D8" s="63"/>
      <c r="E8" s="63">
        <v>306001</v>
      </c>
      <c r="F8" s="79" t="s">
        <v>74</v>
      </c>
      <c r="G8" s="65">
        <f>SUM(G9:G19)</f>
        <v>3177.62</v>
      </c>
      <c r="H8" s="65">
        <f>SUM(H9:H19)</f>
        <v>171.48</v>
      </c>
      <c r="I8" s="65">
        <f>SUM(I9:I19)</f>
        <v>3006.14</v>
      </c>
      <c r="J8" s="72"/>
      <c r="K8" s="72"/>
    </row>
    <row r="9" ht="25" customHeight="1" spans="2:11">
      <c r="B9" s="63">
        <v>201</v>
      </c>
      <c r="C9" s="66">
        <v>99</v>
      </c>
      <c r="D9" s="66">
        <v>99</v>
      </c>
      <c r="E9" s="63"/>
      <c r="F9" s="69" t="s">
        <v>85</v>
      </c>
      <c r="G9" s="65">
        <f>SUM(H9:K9)</f>
        <v>56.99</v>
      </c>
      <c r="H9" s="65">
        <v>55.87</v>
      </c>
      <c r="I9" s="74">
        <v>1.12</v>
      </c>
      <c r="J9" s="72"/>
      <c r="K9" s="72"/>
    </row>
    <row r="10" ht="25" customHeight="1" spans="2:11">
      <c r="B10" s="63">
        <v>208</v>
      </c>
      <c r="C10" s="66" t="s">
        <v>86</v>
      </c>
      <c r="D10" s="66" t="s">
        <v>86</v>
      </c>
      <c r="E10" s="63"/>
      <c r="F10" s="69" t="s">
        <v>87</v>
      </c>
      <c r="G10" s="65">
        <f>SUM(H10:K10)</f>
        <v>11.35</v>
      </c>
      <c r="H10" s="65">
        <v>11.35</v>
      </c>
      <c r="I10" s="74"/>
      <c r="J10" s="72"/>
      <c r="K10" s="72"/>
    </row>
    <row r="11" ht="25" customHeight="1" spans="2:11">
      <c r="B11" s="63">
        <v>212</v>
      </c>
      <c r="C11" s="66" t="s">
        <v>88</v>
      </c>
      <c r="D11" s="66" t="s">
        <v>89</v>
      </c>
      <c r="E11" s="63"/>
      <c r="F11" s="69" t="s">
        <v>90</v>
      </c>
      <c r="G11" s="65">
        <f t="shared" ref="G11:G20" si="0">SUM(H11:K11)</f>
        <v>62</v>
      </c>
      <c r="H11" s="65">
        <v>27</v>
      </c>
      <c r="I11" s="74">
        <v>35</v>
      </c>
      <c r="J11" s="72"/>
      <c r="K11" s="72"/>
    </row>
    <row r="12" ht="25" customHeight="1" spans="2:11">
      <c r="B12" s="63"/>
      <c r="C12" s="66" t="s">
        <v>91</v>
      </c>
      <c r="D12" s="66" t="s">
        <v>92</v>
      </c>
      <c r="E12" s="63"/>
      <c r="F12" s="69" t="s">
        <v>93</v>
      </c>
      <c r="G12" s="65">
        <f t="shared" si="0"/>
        <v>255</v>
      </c>
      <c r="H12" s="65"/>
      <c r="I12" s="74">
        <v>255</v>
      </c>
      <c r="J12" s="72"/>
      <c r="K12" s="72"/>
    </row>
    <row r="13" ht="25" customHeight="1" spans="2:11">
      <c r="B13" s="63"/>
      <c r="C13" s="66" t="s">
        <v>86</v>
      </c>
      <c r="D13" s="66" t="s">
        <v>88</v>
      </c>
      <c r="E13" s="63"/>
      <c r="F13" s="69" t="s">
        <v>94</v>
      </c>
      <c r="G13" s="65">
        <f t="shared" si="0"/>
        <v>1620</v>
      </c>
      <c r="H13" s="65"/>
      <c r="I13" s="74">
        <v>1620</v>
      </c>
      <c r="J13" s="72"/>
      <c r="K13" s="72"/>
    </row>
    <row r="14" ht="25" customHeight="1" spans="2:11">
      <c r="B14" s="63"/>
      <c r="C14" s="66" t="s">
        <v>95</v>
      </c>
      <c r="D14" s="66" t="s">
        <v>91</v>
      </c>
      <c r="E14" s="63"/>
      <c r="F14" s="69" t="s">
        <v>96</v>
      </c>
      <c r="G14" s="65">
        <f t="shared" si="0"/>
        <v>128.92</v>
      </c>
      <c r="H14" s="65"/>
      <c r="I14" s="74">
        <v>128.92</v>
      </c>
      <c r="J14" s="72"/>
      <c r="K14" s="72"/>
    </row>
    <row r="15" ht="25" customHeight="1" spans="2:11">
      <c r="B15" s="63"/>
      <c r="C15" s="66" t="s">
        <v>97</v>
      </c>
      <c r="D15" s="66" t="s">
        <v>88</v>
      </c>
      <c r="E15" s="63"/>
      <c r="F15" s="69" t="s">
        <v>98</v>
      </c>
      <c r="G15" s="65">
        <f t="shared" si="0"/>
        <v>444.1</v>
      </c>
      <c r="H15" s="65"/>
      <c r="I15" s="74">
        <v>444.1</v>
      </c>
      <c r="J15" s="72"/>
      <c r="K15" s="72"/>
    </row>
    <row r="16" ht="25" customHeight="1" spans="2:11">
      <c r="B16" s="63"/>
      <c r="C16" s="66"/>
      <c r="D16" s="66" t="s">
        <v>99</v>
      </c>
      <c r="E16" s="63"/>
      <c r="F16" s="69" t="s">
        <v>100</v>
      </c>
      <c r="G16" s="65">
        <f t="shared" si="0"/>
        <v>507</v>
      </c>
      <c r="H16" s="65"/>
      <c r="I16" s="74">
        <v>507</v>
      </c>
      <c r="J16" s="72"/>
      <c r="K16" s="72"/>
    </row>
    <row r="17" ht="25" customHeight="1" spans="2:11">
      <c r="B17" s="63"/>
      <c r="C17" s="66"/>
      <c r="D17" s="66" t="s">
        <v>92</v>
      </c>
      <c r="E17" s="63"/>
      <c r="F17" s="69" t="s">
        <v>101</v>
      </c>
      <c r="G17" s="65">
        <f t="shared" si="0"/>
        <v>15</v>
      </c>
      <c r="H17" s="65"/>
      <c r="I17" s="74">
        <v>15</v>
      </c>
      <c r="J17" s="72"/>
      <c r="K17" s="72"/>
    </row>
    <row r="18" ht="25" customHeight="1" spans="2:11">
      <c r="B18" s="63"/>
      <c r="C18" s="66" t="s">
        <v>92</v>
      </c>
      <c r="D18" s="66" t="s">
        <v>92</v>
      </c>
      <c r="E18" s="63"/>
      <c r="F18" s="69" t="s">
        <v>102</v>
      </c>
      <c r="G18" s="65">
        <f t="shared" si="0"/>
        <v>69.68</v>
      </c>
      <c r="H18" s="65">
        <v>69.68</v>
      </c>
      <c r="I18" s="72"/>
      <c r="J18" s="72"/>
      <c r="K18" s="72"/>
    </row>
    <row r="19" ht="25" customHeight="1" spans="2:11">
      <c r="B19" s="63">
        <v>221</v>
      </c>
      <c r="C19" s="66" t="s">
        <v>99</v>
      </c>
      <c r="D19" s="66" t="s">
        <v>88</v>
      </c>
      <c r="E19" s="63"/>
      <c r="F19" s="69" t="s">
        <v>103</v>
      </c>
      <c r="G19" s="65">
        <f t="shared" si="0"/>
        <v>7.58</v>
      </c>
      <c r="H19" s="65">
        <v>7.58</v>
      </c>
      <c r="I19" s="72"/>
      <c r="J19" s="72"/>
      <c r="K19" s="72"/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workbookViewId="0">
      <pane ySplit="5" topLeftCell="A6" activePane="bottomLeft" state="frozen"/>
      <selection/>
      <selection pane="bottomLeft" activeCell="O21" sqref="O21"/>
    </sheetView>
  </sheetViews>
  <sheetFormatPr defaultColWidth="10" defaultRowHeight="13.5"/>
  <cols>
    <col min="1" max="1" width="1.55833333333333" customWidth="1"/>
    <col min="2" max="2" width="26.8833333333333" customWidth="1"/>
    <col min="3" max="3" width="9.21666666666667" customWidth="1"/>
    <col min="4" max="4" width="27.8833333333333" customWidth="1"/>
    <col min="5" max="6" width="12.1083333333333" customWidth="1"/>
    <col min="7" max="8" width="13.8833333333333" customWidth="1"/>
    <col min="9" max="9" width="1.55833333333333" customWidth="1"/>
    <col min="10" max="11" width="9.775" customWidth="1"/>
  </cols>
  <sheetData>
    <row r="1" ht="14.25" customHeight="1" spans="1:9">
      <c r="A1" s="120"/>
      <c r="B1" s="34"/>
      <c r="C1" s="121"/>
      <c r="D1" s="121"/>
      <c r="E1" s="57"/>
      <c r="F1" s="57"/>
      <c r="G1" s="57"/>
      <c r="H1" s="122" t="s">
        <v>104</v>
      </c>
      <c r="I1" s="117" t="s">
        <v>3</v>
      </c>
    </row>
    <row r="2" ht="19.95" customHeight="1" spans="1:9">
      <c r="A2" s="121"/>
      <c r="B2" s="123" t="s">
        <v>105</v>
      </c>
      <c r="C2" s="123"/>
      <c r="D2" s="123"/>
      <c r="E2" s="123"/>
      <c r="F2" s="123"/>
      <c r="G2" s="123"/>
      <c r="H2" s="123"/>
      <c r="I2" s="117"/>
    </row>
    <row r="3" ht="17.1" customHeight="1" spans="1:9">
      <c r="A3" s="124"/>
      <c r="B3" s="37" t="s">
        <v>5</v>
      </c>
      <c r="C3" s="37"/>
      <c r="D3" s="100"/>
      <c r="E3" s="100"/>
      <c r="F3" s="100"/>
      <c r="G3" s="100"/>
      <c r="H3" s="125" t="s">
        <v>6</v>
      </c>
      <c r="I3" s="119"/>
    </row>
    <row r="4" ht="21.3" customHeight="1" spans="1:9">
      <c r="A4" s="126"/>
      <c r="B4" s="91" t="s">
        <v>7</v>
      </c>
      <c r="C4" s="91"/>
      <c r="D4" s="91" t="s">
        <v>8</v>
      </c>
      <c r="E4" s="91"/>
      <c r="F4" s="91"/>
      <c r="G4" s="91"/>
      <c r="H4" s="91"/>
      <c r="I4" s="99"/>
    </row>
    <row r="5" ht="36" customHeight="1" spans="1:9">
      <c r="A5" s="126"/>
      <c r="B5" s="91" t="s">
        <v>9</v>
      </c>
      <c r="C5" s="91" t="s">
        <v>10</v>
      </c>
      <c r="D5" s="91" t="s">
        <v>9</v>
      </c>
      <c r="E5" s="91" t="s">
        <v>60</v>
      </c>
      <c r="F5" s="91" t="s">
        <v>106</v>
      </c>
      <c r="G5" s="111" t="s">
        <v>107</v>
      </c>
      <c r="H5" s="111" t="s">
        <v>108</v>
      </c>
      <c r="I5" s="99"/>
    </row>
    <row r="6" ht="19.95" customHeight="1" spans="1:9">
      <c r="A6" s="38"/>
      <c r="B6" s="127" t="s">
        <v>109</v>
      </c>
      <c r="C6" s="128">
        <f>SUM(C7:C9)</f>
        <v>3177.62</v>
      </c>
      <c r="D6" s="127" t="s">
        <v>110</v>
      </c>
      <c r="E6" s="128">
        <f>SUM(E7:E35)</f>
        <v>3177.62</v>
      </c>
      <c r="F6" s="128">
        <f>SUM(F7:F35)</f>
        <v>2082.6</v>
      </c>
      <c r="G6" s="128">
        <f>SUM(G7:G35)</f>
        <v>1095.02</v>
      </c>
      <c r="H6" s="128"/>
      <c r="I6" s="54"/>
    </row>
    <row r="7" ht="19.95" customHeight="1" spans="1:9">
      <c r="A7" s="38"/>
      <c r="B7" s="129" t="s">
        <v>111</v>
      </c>
      <c r="C7" s="128">
        <v>2082.6</v>
      </c>
      <c r="D7" s="129" t="s">
        <v>112</v>
      </c>
      <c r="E7" s="128">
        <v>56.99</v>
      </c>
      <c r="F7" s="128">
        <v>56.99</v>
      </c>
      <c r="G7" s="128"/>
      <c r="H7" s="128"/>
      <c r="I7" s="54"/>
    </row>
    <row r="8" ht="19.95" customHeight="1" spans="1:9">
      <c r="A8" s="38"/>
      <c r="B8" s="129" t="s">
        <v>113</v>
      </c>
      <c r="C8" s="128">
        <v>1095.02</v>
      </c>
      <c r="D8" s="129" t="s">
        <v>114</v>
      </c>
      <c r="E8" s="128"/>
      <c r="F8" s="128"/>
      <c r="G8" s="128"/>
      <c r="H8" s="128"/>
      <c r="I8" s="54"/>
    </row>
    <row r="9" ht="19.95" customHeight="1" spans="1:9">
      <c r="A9" s="38"/>
      <c r="B9" s="129" t="s">
        <v>115</v>
      </c>
      <c r="C9" s="128"/>
      <c r="D9" s="129" t="s">
        <v>116</v>
      </c>
      <c r="E9" s="128"/>
      <c r="F9" s="128"/>
      <c r="G9" s="128"/>
      <c r="H9" s="128"/>
      <c r="I9" s="54"/>
    </row>
    <row r="10" ht="19.95" customHeight="1" spans="1:9">
      <c r="A10" s="38"/>
      <c r="B10" s="127" t="s">
        <v>117</v>
      </c>
      <c r="C10" s="128"/>
      <c r="D10" s="129" t="s">
        <v>118</v>
      </c>
      <c r="E10" s="128"/>
      <c r="F10" s="128"/>
      <c r="G10" s="128"/>
      <c r="H10" s="128"/>
      <c r="I10" s="54"/>
    </row>
    <row r="11" ht="19.95" customHeight="1" spans="1:9">
      <c r="A11" s="38"/>
      <c r="B11" s="129" t="s">
        <v>111</v>
      </c>
      <c r="C11" s="128"/>
      <c r="D11" s="129" t="s">
        <v>119</v>
      </c>
      <c r="E11" s="128"/>
      <c r="F11" s="128"/>
      <c r="G11" s="128"/>
      <c r="H11" s="128"/>
      <c r="I11" s="54"/>
    </row>
    <row r="12" ht="19.95" customHeight="1" spans="1:9">
      <c r="A12" s="38"/>
      <c r="B12" s="129" t="s">
        <v>113</v>
      </c>
      <c r="C12" s="128"/>
      <c r="D12" s="129" t="s">
        <v>120</v>
      </c>
      <c r="E12" s="128"/>
      <c r="F12" s="128"/>
      <c r="G12" s="128"/>
      <c r="H12" s="128"/>
      <c r="I12" s="54"/>
    </row>
    <row r="13" ht="19.95" customHeight="1" spans="1:9">
      <c r="A13" s="38"/>
      <c r="B13" s="129" t="s">
        <v>115</v>
      </c>
      <c r="C13" s="128"/>
      <c r="D13" s="129" t="s">
        <v>121</v>
      </c>
      <c r="E13" s="128"/>
      <c r="F13" s="128"/>
      <c r="G13" s="128"/>
      <c r="H13" s="128"/>
      <c r="I13" s="54"/>
    </row>
    <row r="14" ht="19.95" customHeight="1" spans="1:9">
      <c r="A14" s="38"/>
      <c r="B14" s="129" t="s">
        <v>122</v>
      </c>
      <c r="C14" s="128"/>
      <c r="D14" s="129" t="s">
        <v>123</v>
      </c>
      <c r="E14" s="46">
        <v>11.35</v>
      </c>
      <c r="F14" s="46">
        <v>11.35</v>
      </c>
      <c r="G14" s="128"/>
      <c r="H14" s="128"/>
      <c r="I14" s="54"/>
    </row>
    <row r="15" ht="19.95" customHeight="1" spans="1:9">
      <c r="A15" s="38"/>
      <c r="B15" s="129" t="s">
        <v>122</v>
      </c>
      <c r="C15" s="128"/>
      <c r="D15" s="129" t="s">
        <v>124</v>
      </c>
      <c r="E15" s="128"/>
      <c r="F15" s="128"/>
      <c r="G15" s="128"/>
      <c r="H15" s="128"/>
      <c r="I15" s="54"/>
    </row>
    <row r="16" ht="19.95" customHeight="1" spans="1:9">
      <c r="A16" s="38"/>
      <c r="B16" s="129" t="s">
        <v>122</v>
      </c>
      <c r="C16" s="128"/>
      <c r="D16" s="129" t="s">
        <v>125</v>
      </c>
      <c r="E16" s="128"/>
      <c r="F16" s="128"/>
      <c r="G16" s="128"/>
      <c r="H16" s="128"/>
      <c r="I16" s="54"/>
    </row>
    <row r="17" ht="19.95" customHeight="1" spans="1:9">
      <c r="A17" s="38"/>
      <c r="B17" s="129" t="s">
        <v>122</v>
      </c>
      <c r="C17" s="128"/>
      <c r="D17" s="129" t="s">
        <v>126</v>
      </c>
      <c r="E17" s="128"/>
      <c r="F17" s="128"/>
      <c r="G17" s="128"/>
      <c r="H17" s="128"/>
      <c r="I17" s="54"/>
    </row>
    <row r="18" ht="19.95" customHeight="1" spans="1:9">
      <c r="A18" s="38"/>
      <c r="B18" s="129" t="s">
        <v>122</v>
      </c>
      <c r="C18" s="128"/>
      <c r="D18" s="129" t="s">
        <v>127</v>
      </c>
      <c r="E18" s="128">
        <f>SUM(F18:G18)</f>
        <v>3101.7</v>
      </c>
      <c r="F18" s="128">
        <v>2006.68</v>
      </c>
      <c r="G18" s="43">
        <v>1095.02</v>
      </c>
      <c r="H18" s="128"/>
      <c r="I18" s="54"/>
    </row>
    <row r="19" ht="19.95" customHeight="1" spans="1:9">
      <c r="A19" s="38"/>
      <c r="B19" s="129" t="s">
        <v>122</v>
      </c>
      <c r="C19" s="128"/>
      <c r="D19" s="129" t="s">
        <v>128</v>
      </c>
      <c r="E19" s="128"/>
      <c r="F19" s="128"/>
      <c r="G19" s="128"/>
      <c r="H19" s="128"/>
      <c r="I19" s="54"/>
    </row>
    <row r="20" ht="19.95" customHeight="1" spans="1:9">
      <c r="A20" s="38"/>
      <c r="B20" s="129" t="s">
        <v>122</v>
      </c>
      <c r="C20" s="128"/>
      <c r="D20" s="129" t="s">
        <v>129</v>
      </c>
      <c r="E20" s="128"/>
      <c r="F20" s="128"/>
      <c r="G20" s="128"/>
      <c r="H20" s="128"/>
      <c r="I20" s="54"/>
    </row>
    <row r="21" ht="19.95" customHeight="1" spans="1:9">
      <c r="A21" s="38"/>
      <c r="B21" s="129" t="s">
        <v>122</v>
      </c>
      <c r="C21" s="128"/>
      <c r="D21" s="129" t="s">
        <v>130</v>
      </c>
      <c r="E21" s="128"/>
      <c r="F21" s="128"/>
      <c r="G21" s="128"/>
      <c r="H21" s="128"/>
      <c r="I21" s="54"/>
    </row>
    <row r="22" ht="19.95" customHeight="1" spans="1:9">
      <c r="A22" s="38"/>
      <c r="B22" s="129" t="s">
        <v>122</v>
      </c>
      <c r="C22" s="128"/>
      <c r="D22" s="129" t="s">
        <v>131</v>
      </c>
      <c r="E22" s="128"/>
      <c r="F22" s="128"/>
      <c r="G22" s="128"/>
      <c r="H22" s="128"/>
      <c r="I22" s="54"/>
    </row>
    <row r="23" ht="19.95" customHeight="1" spans="1:9">
      <c r="A23" s="38"/>
      <c r="B23" s="129" t="s">
        <v>122</v>
      </c>
      <c r="C23" s="128"/>
      <c r="D23" s="129" t="s">
        <v>132</v>
      </c>
      <c r="E23" s="128"/>
      <c r="F23" s="128"/>
      <c r="G23" s="128"/>
      <c r="H23" s="128"/>
      <c r="I23" s="54"/>
    </row>
    <row r="24" ht="19.95" customHeight="1" spans="1:9">
      <c r="A24" s="38"/>
      <c r="B24" s="129" t="s">
        <v>122</v>
      </c>
      <c r="C24" s="128"/>
      <c r="D24" s="129" t="s">
        <v>133</v>
      </c>
      <c r="E24" s="128"/>
      <c r="F24" s="128"/>
      <c r="G24" s="128"/>
      <c r="H24" s="128"/>
      <c r="I24" s="54"/>
    </row>
    <row r="25" ht="19.95" customHeight="1" spans="1:9">
      <c r="A25" s="38"/>
      <c r="B25" s="129" t="s">
        <v>122</v>
      </c>
      <c r="C25" s="128"/>
      <c r="D25" s="129" t="s">
        <v>134</v>
      </c>
      <c r="E25" s="128"/>
      <c r="F25" s="128"/>
      <c r="G25" s="128"/>
      <c r="H25" s="128"/>
      <c r="I25" s="54"/>
    </row>
    <row r="26" ht="19.95" customHeight="1" spans="1:9">
      <c r="A26" s="38"/>
      <c r="B26" s="129" t="s">
        <v>122</v>
      </c>
      <c r="C26" s="128"/>
      <c r="D26" s="129" t="s">
        <v>135</v>
      </c>
      <c r="E26" s="46">
        <v>7.58</v>
      </c>
      <c r="F26" s="46">
        <v>7.58</v>
      </c>
      <c r="G26" s="128"/>
      <c r="H26" s="128"/>
      <c r="I26" s="54"/>
    </row>
    <row r="27" ht="19.95" customHeight="1" spans="1:9">
      <c r="A27" s="38"/>
      <c r="B27" s="129" t="s">
        <v>122</v>
      </c>
      <c r="C27" s="128"/>
      <c r="D27" s="129" t="s">
        <v>136</v>
      </c>
      <c r="E27" s="128"/>
      <c r="F27" s="128"/>
      <c r="G27" s="128"/>
      <c r="H27" s="128"/>
      <c r="I27" s="54"/>
    </row>
    <row r="28" ht="19.95" customHeight="1" spans="1:9">
      <c r="A28" s="38"/>
      <c r="B28" s="129" t="s">
        <v>122</v>
      </c>
      <c r="C28" s="128"/>
      <c r="D28" s="129" t="s">
        <v>137</v>
      </c>
      <c r="E28" s="128"/>
      <c r="F28" s="128"/>
      <c r="G28" s="128"/>
      <c r="H28" s="128"/>
      <c r="I28" s="54"/>
    </row>
    <row r="29" ht="19.95" customHeight="1" spans="1:9">
      <c r="A29" s="38"/>
      <c r="B29" s="129" t="s">
        <v>122</v>
      </c>
      <c r="C29" s="128"/>
      <c r="D29" s="129" t="s">
        <v>138</v>
      </c>
      <c r="E29" s="128"/>
      <c r="F29" s="128"/>
      <c r="G29" s="128"/>
      <c r="H29" s="128"/>
      <c r="I29" s="54"/>
    </row>
    <row r="30" ht="19.95" customHeight="1" spans="1:9">
      <c r="A30" s="38"/>
      <c r="B30" s="129" t="s">
        <v>122</v>
      </c>
      <c r="C30" s="128"/>
      <c r="D30" s="129" t="s">
        <v>139</v>
      </c>
      <c r="E30" s="128"/>
      <c r="F30" s="128"/>
      <c r="G30" s="128"/>
      <c r="H30" s="128"/>
      <c r="I30" s="54"/>
    </row>
    <row r="31" ht="19.95" customHeight="1" spans="1:9">
      <c r="A31" s="38"/>
      <c r="B31" s="129" t="s">
        <v>122</v>
      </c>
      <c r="C31" s="128"/>
      <c r="D31" s="129" t="s">
        <v>140</v>
      </c>
      <c r="E31" s="128"/>
      <c r="F31" s="128"/>
      <c r="G31" s="128"/>
      <c r="H31" s="128"/>
      <c r="I31" s="54"/>
    </row>
    <row r="32" ht="19.95" customHeight="1" spans="1:9">
      <c r="A32" s="38"/>
      <c r="B32" s="129" t="s">
        <v>122</v>
      </c>
      <c r="C32" s="128"/>
      <c r="D32" s="129" t="s">
        <v>141</v>
      </c>
      <c r="E32" s="128"/>
      <c r="F32" s="128"/>
      <c r="G32" s="128"/>
      <c r="H32" s="128"/>
      <c r="I32" s="54"/>
    </row>
    <row r="33" ht="19.95" customHeight="1" spans="1:9">
      <c r="A33" s="38"/>
      <c r="B33" s="129" t="s">
        <v>122</v>
      </c>
      <c r="C33" s="128"/>
      <c r="D33" s="129" t="s">
        <v>142</v>
      </c>
      <c r="E33" s="128"/>
      <c r="F33" s="128"/>
      <c r="G33" s="128"/>
      <c r="H33" s="128"/>
      <c r="I33" s="54"/>
    </row>
    <row r="34" ht="19.95" customHeight="1" spans="1:9">
      <c r="A34" s="38"/>
      <c r="B34" s="129" t="s">
        <v>122</v>
      </c>
      <c r="C34" s="128"/>
      <c r="D34" s="129" t="s">
        <v>143</v>
      </c>
      <c r="E34" s="128"/>
      <c r="F34" s="128"/>
      <c r="G34" s="128"/>
      <c r="H34" s="128"/>
      <c r="I34" s="54"/>
    </row>
    <row r="35" ht="19.95" customHeight="1" spans="1:9">
      <c r="A35" s="38"/>
      <c r="B35" s="129" t="s">
        <v>122</v>
      </c>
      <c r="C35" s="128"/>
      <c r="D35" s="129" t="s">
        <v>144</v>
      </c>
      <c r="E35" s="128"/>
      <c r="F35" s="128"/>
      <c r="G35" s="128"/>
      <c r="H35" s="128"/>
      <c r="I35" s="54"/>
    </row>
    <row r="36" ht="8.55" customHeight="1" spans="1:9">
      <c r="A36" s="130"/>
      <c r="B36" s="130"/>
      <c r="C36" s="130"/>
      <c r="D36" s="92"/>
      <c r="E36" s="130"/>
      <c r="F36" s="130"/>
      <c r="G36" s="130"/>
      <c r="H36" s="130"/>
      <c r="I36" s="131"/>
    </row>
  </sheetData>
  <mergeCells count="6">
    <mergeCell ref="B2:H2"/>
    <mergeCell ref="B3:C3"/>
    <mergeCell ref="B4:C4"/>
    <mergeCell ref="D4:H4"/>
    <mergeCell ref="A7:A9"/>
    <mergeCell ref="A11:A35"/>
  </mergeCells>
  <pageMargins left="0.75" right="0.75" top="0.270000010728836" bottom="0.270000010728836" header="0" footer="0"/>
  <pageSetup paperSize="9" scale="74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3"/>
  <sheetViews>
    <sheetView zoomScale="85" zoomScaleNormal="85" workbookViewId="0">
      <pane ySplit="6" topLeftCell="A7" activePane="bottomLeft" state="frozen"/>
      <selection/>
      <selection pane="bottomLeft" activeCell="S16" sqref="S16"/>
    </sheetView>
  </sheetViews>
  <sheetFormatPr defaultColWidth="10" defaultRowHeight="13.5"/>
  <cols>
    <col min="1" max="1" width="1.55833333333333" customWidth="1"/>
    <col min="2" max="3" width="6.10833333333333" customWidth="1"/>
    <col min="4" max="4" width="10.2916666666667" customWidth="1"/>
    <col min="5" max="5" width="27" style="102" customWidth="1"/>
    <col min="6" max="10" width="10.2166666666667" customWidth="1"/>
    <col min="11" max="11" width="9.85" style="103" customWidth="1"/>
    <col min="12" max="12" width="12.0583333333333" style="103" customWidth="1"/>
    <col min="13" max="13" width="9.85" style="103" customWidth="1"/>
    <col min="14" max="16" width="7.33333333333333" style="103" customWidth="1"/>
    <col min="17" max="17" width="8.10833333333333" style="103" customWidth="1"/>
    <col min="18" max="18" width="6.88333333333333" style="103" customWidth="1"/>
    <col min="19" max="24" width="6" style="103" customWidth="1"/>
    <col min="25" max="26" width="5" style="103" customWidth="1"/>
    <col min="27" max="31" width="5.10833333333333" style="103" customWidth="1"/>
    <col min="32" max="39" width="6.21666666666667" style="103" customWidth="1"/>
    <col min="40" max="40" width="1.55833333333333" style="103" customWidth="1"/>
    <col min="41" max="41" width="9.775" customWidth="1"/>
  </cols>
  <sheetData>
    <row r="1" ht="14.25" customHeight="1" spans="1:40">
      <c r="A1" s="34"/>
      <c r="B1" s="34"/>
      <c r="C1" s="34"/>
      <c r="D1" s="57"/>
      <c r="E1" s="104"/>
      <c r="F1" s="33"/>
      <c r="G1" s="33"/>
      <c r="H1" s="33"/>
      <c r="I1" s="57"/>
      <c r="J1" s="57"/>
      <c r="K1" s="58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89" t="s">
        <v>145</v>
      </c>
      <c r="AN1" s="117"/>
    </row>
    <row r="2" ht="19.95" customHeight="1" spans="1:40">
      <c r="A2" s="33"/>
      <c r="B2" s="35" t="s">
        <v>146</v>
      </c>
      <c r="C2" s="35"/>
      <c r="D2" s="35"/>
      <c r="E2" s="105"/>
      <c r="F2" s="35"/>
      <c r="G2" s="35"/>
      <c r="H2" s="35"/>
      <c r="I2" s="35"/>
      <c r="J2" s="35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17"/>
    </row>
    <row r="3" ht="17.1" customHeight="1" spans="1:40">
      <c r="A3" s="36"/>
      <c r="B3" s="37" t="s">
        <v>5</v>
      </c>
      <c r="C3" s="37"/>
      <c r="D3" s="37"/>
      <c r="E3" s="37"/>
      <c r="F3" s="100"/>
      <c r="G3" s="36"/>
      <c r="H3" s="90"/>
      <c r="I3" s="100"/>
      <c r="J3" s="100"/>
      <c r="K3" s="11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18" t="s">
        <v>6</v>
      </c>
      <c r="AM3" s="118"/>
      <c r="AN3" s="119"/>
    </row>
    <row r="4" ht="21.3" customHeight="1" spans="1:40">
      <c r="A4" s="38"/>
      <c r="B4" s="91" t="s">
        <v>9</v>
      </c>
      <c r="C4" s="91"/>
      <c r="D4" s="91"/>
      <c r="E4" s="106"/>
      <c r="F4" s="91" t="s">
        <v>147</v>
      </c>
      <c r="G4" s="91" t="s">
        <v>148</v>
      </c>
      <c r="H4" s="91"/>
      <c r="I4" s="91"/>
      <c r="J4" s="91"/>
      <c r="K4" s="111"/>
      <c r="L4" s="111"/>
      <c r="M4" s="111"/>
      <c r="N4" s="111"/>
      <c r="O4" s="111"/>
      <c r="P4" s="111"/>
      <c r="Q4" s="111" t="s">
        <v>149</v>
      </c>
      <c r="R4" s="111"/>
      <c r="S4" s="111"/>
      <c r="T4" s="111"/>
      <c r="U4" s="111"/>
      <c r="V4" s="111"/>
      <c r="W4" s="111"/>
      <c r="X4" s="111"/>
      <c r="Y4" s="111"/>
      <c r="Z4" s="111"/>
      <c r="AA4" s="111" t="s">
        <v>150</v>
      </c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99"/>
    </row>
    <row r="5" ht="21.3" customHeight="1" spans="1:40">
      <c r="A5" s="38"/>
      <c r="B5" s="91" t="s">
        <v>81</v>
      </c>
      <c r="C5" s="91"/>
      <c r="D5" s="91" t="s">
        <v>71</v>
      </c>
      <c r="E5" s="106" t="s">
        <v>72</v>
      </c>
      <c r="F5" s="91"/>
      <c r="G5" s="91" t="s">
        <v>60</v>
      </c>
      <c r="H5" s="91" t="s">
        <v>151</v>
      </c>
      <c r="I5" s="91"/>
      <c r="J5" s="91"/>
      <c r="K5" s="111" t="s">
        <v>152</v>
      </c>
      <c r="L5" s="111"/>
      <c r="M5" s="111"/>
      <c r="N5" s="111" t="s">
        <v>153</v>
      </c>
      <c r="O5" s="111"/>
      <c r="P5" s="111"/>
      <c r="Q5" s="111" t="s">
        <v>60</v>
      </c>
      <c r="R5" s="111" t="s">
        <v>151</v>
      </c>
      <c r="S5" s="111"/>
      <c r="T5" s="111"/>
      <c r="U5" s="111" t="s">
        <v>152</v>
      </c>
      <c r="V5" s="111"/>
      <c r="W5" s="111"/>
      <c r="X5" s="111" t="s">
        <v>153</v>
      </c>
      <c r="Y5" s="111"/>
      <c r="Z5" s="111"/>
      <c r="AA5" s="111" t="s">
        <v>60</v>
      </c>
      <c r="AB5" s="111" t="s">
        <v>151</v>
      </c>
      <c r="AC5" s="111"/>
      <c r="AD5" s="111"/>
      <c r="AE5" s="111" t="s">
        <v>152</v>
      </c>
      <c r="AF5" s="111"/>
      <c r="AG5" s="111"/>
      <c r="AH5" s="111" t="s">
        <v>153</v>
      </c>
      <c r="AI5" s="111"/>
      <c r="AJ5" s="111"/>
      <c r="AK5" s="111" t="s">
        <v>154</v>
      </c>
      <c r="AL5" s="111"/>
      <c r="AM5" s="111"/>
      <c r="AN5" s="99"/>
    </row>
    <row r="6" ht="37.95" customHeight="1" spans="1:40">
      <c r="A6" s="92"/>
      <c r="B6" s="93" t="s">
        <v>82</v>
      </c>
      <c r="C6" s="93" t="s">
        <v>83</v>
      </c>
      <c r="D6" s="93"/>
      <c r="E6" s="107"/>
      <c r="F6" s="93"/>
      <c r="G6" s="93"/>
      <c r="H6" s="93" t="s">
        <v>155</v>
      </c>
      <c r="I6" s="93" t="s">
        <v>77</v>
      </c>
      <c r="J6" s="93" t="s">
        <v>78</v>
      </c>
      <c r="K6" s="112" t="s">
        <v>155</v>
      </c>
      <c r="L6" s="112" t="s">
        <v>77</v>
      </c>
      <c r="M6" s="112" t="s">
        <v>78</v>
      </c>
      <c r="N6" s="112" t="s">
        <v>155</v>
      </c>
      <c r="O6" s="112" t="s">
        <v>77</v>
      </c>
      <c r="P6" s="112" t="s">
        <v>78</v>
      </c>
      <c r="Q6" s="112"/>
      <c r="R6" s="112" t="s">
        <v>155</v>
      </c>
      <c r="S6" s="112" t="s">
        <v>77</v>
      </c>
      <c r="T6" s="112" t="s">
        <v>78</v>
      </c>
      <c r="U6" s="112" t="s">
        <v>155</v>
      </c>
      <c r="V6" s="112" t="s">
        <v>77</v>
      </c>
      <c r="W6" s="112" t="s">
        <v>78</v>
      </c>
      <c r="X6" s="112" t="s">
        <v>155</v>
      </c>
      <c r="Y6" s="112" t="s">
        <v>77</v>
      </c>
      <c r="Z6" s="112" t="s">
        <v>78</v>
      </c>
      <c r="AA6" s="112"/>
      <c r="AB6" s="112" t="s">
        <v>155</v>
      </c>
      <c r="AC6" s="112" t="s">
        <v>77</v>
      </c>
      <c r="AD6" s="112" t="s">
        <v>78</v>
      </c>
      <c r="AE6" s="112" t="s">
        <v>155</v>
      </c>
      <c r="AF6" s="112" t="s">
        <v>77</v>
      </c>
      <c r="AG6" s="112" t="s">
        <v>78</v>
      </c>
      <c r="AH6" s="112" t="s">
        <v>155</v>
      </c>
      <c r="AI6" s="112" t="s">
        <v>77</v>
      </c>
      <c r="AJ6" s="112" t="s">
        <v>78</v>
      </c>
      <c r="AK6" s="112" t="s">
        <v>155</v>
      </c>
      <c r="AL6" s="112" t="s">
        <v>77</v>
      </c>
      <c r="AM6" s="112" t="s">
        <v>78</v>
      </c>
      <c r="AN6" s="99"/>
    </row>
    <row r="7" ht="19.95" customHeight="1" spans="1:40">
      <c r="A7" s="38"/>
      <c r="B7" s="61"/>
      <c r="C7" s="61"/>
      <c r="D7" s="61"/>
      <c r="E7" s="108" t="s">
        <v>73</v>
      </c>
      <c r="F7" s="65">
        <f>SUM(F8)</f>
        <v>3177.62</v>
      </c>
      <c r="G7" s="65">
        <f>SUM(G8)</f>
        <v>2082.6</v>
      </c>
      <c r="H7" s="65">
        <f>SUM(H8)</f>
        <v>2082.6</v>
      </c>
      <c r="I7" s="65">
        <f>SUM(I8)</f>
        <v>171.48</v>
      </c>
      <c r="J7" s="113">
        <v>1911.12</v>
      </c>
      <c r="K7" s="113">
        <v>1095.02</v>
      </c>
      <c r="L7" s="113"/>
      <c r="M7" s="113">
        <v>1095.02</v>
      </c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99"/>
    </row>
    <row r="8" ht="20" customHeight="1" spans="1:40">
      <c r="A8" s="38"/>
      <c r="B8" s="95" t="s">
        <v>23</v>
      </c>
      <c r="C8" s="95" t="s">
        <v>23</v>
      </c>
      <c r="D8" s="81">
        <v>306001</v>
      </c>
      <c r="E8" s="79" t="s">
        <v>74</v>
      </c>
      <c r="F8" s="65">
        <f>SUM(G8,K8)</f>
        <v>3177.62</v>
      </c>
      <c r="G8" s="65">
        <f>SUM(G9,G19,G31)</f>
        <v>2082.6</v>
      </c>
      <c r="H8" s="65">
        <f>SUM(I8:J8)</f>
        <v>2082.6</v>
      </c>
      <c r="I8" s="65">
        <f>SUM(I9,I19,I31)</f>
        <v>171.48</v>
      </c>
      <c r="J8" s="113">
        <f>SUM(J9,J19,J32)</f>
        <v>1911.12</v>
      </c>
      <c r="K8" s="113">
        <f>SUM(K9,K19,K32)</f>
        <v>1095.02</v>
      </c>
      <c r="L8" s="113">
        <f>SUM(L9,L19,L32)</f>
        <v>0</v>
      </c>
      <c r="M8" s="113">
        <f>SUM(M9,M19,M32)</f>
        <v>1095.02</v>
      </c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99"/>
    </row>
    <row r="9" ht="20" customHeight="1" spans="2:39">
      <c r="B9" s="95" t="s">
        <v>23</v>
      </c>
      <c r="C9" s="84" t="s">
        <v>23</v>
      </c>
      <c r="D9" s="81" t="s">
        <v>156</v>
      </c>
      <c r="E9" s="85" t="s">
        <v>157</v>
      </c>
      <c r="F9" s="65">
        <f>SUM(G9,K9)</f>
        <v>94.22</v>
      </c>
      <c r="G9" s="65">
        <v>94.22</v>
      </c>
      <c r="H9" s="65">
        <f>SUM(I9:J9)</f>
        <v>94.22</v>
      </c>
      <c r="I9" s="65">
        <f>SUM(I10:I18)</f>
        <v>94.22</v>
      </c>
      <c r="J9" s="72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</row>
    <row r="10" ht="20" customHeight="1" spans="2:39">
      <c r="B10" s="95" t="s">
        <v>156</v>
      </c>
      <c r="C10" s="84" t="s">
        <v>88</v>
      </c>
      <c r="D10" s="81" t="s">
        <v>158</v>
      </c>
      <c r="E10" s="85" t="s">
        <v>159</v>
      </c>
      <c r="F10" s="65">
        <f>SUM(G10,K10)</f>
        <v>24.5</v>
      </c>
      <c r="G10" s="65">
        <v>24.5</v>
      </c>
      <c r="H10" s="65">
        <f>SUM(I10:J10)</f>
        <v>24.5</v>
      </c>
      <c r="I10" s="65">
        <v>24.5</v>
      </c>
      <c r="J10" s="72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</row>
    <row r="11" ht="20" customHeight="1" spans="2:39">
      <c r="B11" s="95"/>
      <c r="C11" s="84" t="s">
        <v>99</v>
      </c>
      <c r="D11" s="81" t="s">
        <v>160</v>
      </c>
      <c r="E11" s="85" t="s">
        <v>161</v>
      </c>
      <c r="F11" s="65">
        <f t="shared" ref="F11:F33" si="0">SUM(G11,K11)</f>
        <v>0.56</v>
      </c>
      <c r="G11" s="65">
        <v>0.56</v>
      </c>
      <c r="H11" s="65">
        <f t="shared" ref="H11:H18" si="1">SUM(I11:J11)</f>
        <v>0.56</v>
      </c>
      <c r="I11" s="65">
        <v>0.56</v>
      </c>
      <c r="J11" s="72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</row>
    <row r="12" ht="20" customHeight="1" spans="2:39">
      <c r="B12" s="95"/>
      <c r="C12" s="84" t="s">
        <v>162</v>
      </c>
      <c r="D12" s="81" t="s">
        <v>163</v>
      </c>
      <c r="E12" s="85" t="s">
        <v>164</v>
      </c>
      <c r="F12" s="65">
        <f t="shared" si="0"/>
        <v>36.82</v>
      </c>
      <c r="G12" s="65">
        <v>36.82</v>
      </c>
      <c r="H12" s="65">
        <f t="shared" si="1"/>
        <v>36.82</v>
      </c>
      <c r="I12" s="65">
        <v>36.82</v>
      </c>
      <c r="J12" s="72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</row>
    <row r="13" ht="20" customHeight="1" spans="2:39">
      <c r="B13" s="95"/>
      <c r="C13" s="84" t="s">
        <v>95</v>
      </c>
      <c r="D13" s="81" t="s">
        <v>165</v>
      </c>
      <c r="E13" s="85" t="s">
        <v>166</v>
      </c>
      <c r="F13" s="65">
        <f t="shared" si="0"/>
        <v>6.75</v>
      </c>
      <c r="G13" s="65">
        <v>6.75</v>
      </c>
      <c r="H13" s="65">
        <f t="shared" si="1"/>
        <v>6.75</v>
      </c>
      <c r="I13" s="65">
        <v>6.75</v>
      </c>
      <c r="J13" s="72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</row>
    <row r="14" ht="20" customHeight="1" spans="2:39">
      <c r="B14" s="95"/>
      <c r="C14" s="84" t="s">
        <v>167</v>
      </c>
      <c r="D14" s="81" t="s">
        <v>168</v>
      </c>
      <c r="E14" s="85" t="s">
        <v>169</v>
      </c>
      <c r="F14" s="65">
        <f t="shared" si="0"/>
        <v>3.08</v>
      </c>
      <c r="G14" s="65">
        <v>3.08</v>
      </c>
      <c r="H14" s="65">
        <f t="shared" si="1"/>
        <v>3.08</v>
      </c>
      <c r="I14" s="65">
        <v>3.08</v>
      </c>
      <c r="J14" s="72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</row>
    <row r="15" ht="20" customHeight="1" spans="2:39">
      <c r="B15" s="95"/>
      <c r="C15" s="84" t="s">
        <v>170</v>
      </c>
      <c r="D15" s="81">
        <v>3011202</v>
      </c>
      <c r="E15" s="85" t="s">
        <v>171</v>
      </c>
      <c r="F15" s="65">
        <f t="shared" si="0"/>
        <v>0.34</v>
      </c>
      <c r="G15" s="65">
        <v>0.34</v>
      </c>
      <c r="H15" s="65">
        <f t="shared" si="1"/>
        <v>0.34</v>
      </c>
      <c r="I15" s="65">
        <v>0.34</v>
      </c>
      <c r="J15" s="72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</row>
    <row r="16" ht="20" customHeight="1" spans="2:39">
      <c r="B16" s="95"/>
      <c r="C16" s="84"/>
      <c r="D16" s="81">
        <v>3011204</v>
      </c>
      <c r="E16" s="85" t="s">
        <v>172</v>
      </c>
      <c r="F16" s="65">
        <f t="shared" si="0"/>
        <v>1.18</v>
      </c>
      <c r="G16" s="65">
        <v>1.18</v>
      </c>
      <c r="H16" s="65">
        <f t="shared" si="1"/>
        <v>1.18</v>
      </c>
      <c r="I16" s="65">
        <v>1.18</v>
      </c>
      <c r="J16" s="72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</row>
    <row r="17" ht="20" customHeight="1" spans="2:39">
      <c r="B17" s="95"/>
      <c r="C17" s="84" t="s">
        <v>97</v>
      </c>
      <c r="D17" s="81" t="s">
        <v>173</v>
      </c>
      <c r="E17" s="85" t="s">
        <v>174</v>
      </c>
      <c r="F17" s="65">
        <f t="shared" si="0"/>
        <v>7.58</v>
      </c>
      <c r="G17" s="65">
        <v>7.58</v>
      </c>
      <c r="H17" s="65">
        <f t="shared" si="1"/>
        <v>7.58</v>
      </c>
      <c r="I17" s="65">
        <v>7.58</v>
      </c>
      <c r="J17" s="72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</row>
    <row r="18" ht="20" customHeight="1" spans="2:39">
      <c r="B18" s="95"/>
      <c r="C18" s="84">
        <v>99</v>
      </c>
      <c r="D18" s="81">
        <v>30199</v>
      </c>
      <c r="E18" s="85" t="s">
        <v>175</v>
      </c>
      <c r="F18" s="65">
        <f t="shared" si="0"/>
        <v>13.41</v>
      </c>
      <c r="G18" s="65">
        <v>13.41</v>
      </c>
      <c r="H18" s="65">
        <f t="shared" si="1"/>
        <v>13.41</v>
      </c>
      <c r="I18" s="65">
        <v>13.41</v>
      </c>
      <c r="J18" s="72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</row>
    <row r="19" ht="20" customHeight="1" spans="2:39">
      <c r="B19" s="95"/>
      <c r="C19" s="84" t="s">
        <v>23</v>
      </c>
      <c r="D19" s="81" t="s">
        <v>176</v>
      </c>
      <c r="E19" s="85" t="s">
        <v>177</v>
      </c>
      <c r="F19" s="65">
        <f t="shared" si="0"/>
        <v>3083.11</v>
      </c>
      <c r="G19" s="72">
        <f t="shared" ref="G19:M19" si="2">SUM(G20:G30)</f>
        <v>1988.09</v>
      </c>
      <c r="H19" s="72">
        <f t="shared" si="2"/>
        <v>1988.09</v>
      </c>
      <c r="I19" s="72">
        <f t="shared" si="2"/>
        <v>76.97</v>
      </c>
      <c r="J19" s="72">
        <f t="shared" si="2"/>
        <v>1911.12</v>
      </c>
      <c r="K19" s="72">
        <f t="shared" si="2"/>
        <v>1095.02</v>
      </c>
      <c r="L19" s="72">
        <f t="shared" si="2"/>
        <v>0</v>
      </c>
      <c r="M19" s="72">
        <f t="shared" si="2"/>
        <v>1095.02</v>
      </c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</row>
    <row r="20" ht="20" customHeight="1" spans="2:39">
      <c r="B20" s="95" t="s">
        <v>176</v>
      </c>
      <c r="C20" s="84" t="s">
        <v>88</v>
      </c>
      <c r="D20" s="81" t="s">
        <v>178</v>
      </c>
      <c r="E20" s="85" t="s">
        <v>179</v>
      </c>
      <c r="F20" s="65">
        <f t="shared" si="0"/>
        <v>46.04</v>
      </c>
      <c r="G20" s="65">
        <v>41</v>
      </c>
      <c r="H20" s="65">
        <v>41</v>
      </c>
      <c r="I20" s="65">
        <v>41</v>
      </c>
      <c r="J20" s="72"/>
      <c r="K20" s="116">
        <f>SUM(L20:M20)</f>
        <v>5.04</v>
      </c>
      <c r="L20" s="116"/>
      <c r="M20" s="116">
        <v>5.04</v>
      </c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</row>
    <row r="21" ht="20" customHeight="1" spans="2:39">
      <c r="B21" s="95"/>
      <c r="C21" s="84" t="s">
        <v>180</v>
      </c>
      <c r="D21" s="81">
        <v>30206</v>
      </c>
      <c r="E21" s="85" t="s">
        <v>181</v>
      </c>
      <c r="F21" s="65">
        <f t="shared" si="0"/>
        <v>350</v>
      </c>
      <c r="G21" s="65"/>
      <c r="H21" s="65"/>
      <c r="I21" s="65"/>
      <c r="J21" s="72"/>
      <c r="K21" s="116">
        <f t="shared" ref="K21:K33" si="3">SUM(L21:M21)</f>
        <v>350</v>
      </c>
      <c r="L21" s="116"/>
      <c r="M21" s="116">
        <v>350</v>
      </c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</row>
    <row r="22" ht="20" customHeight="1" spans="2:39">
      <c r="B22" s="95"/>
      <c r="C22" s="84" t="s">
        <v>182</v>
      </c>
      <c r="D22" s="81" t="s">
        <v>183</v>
      </c>
      <c r="E22" s="85" t="s">
        <v>184</v>
      </c>
      <c r="F22" s="65">
        <f t="shared" si="0"/>
        <v>17.5</v>
      </c>
      <c r="G22" s="65">
        <v>17.5</v>
      </c>
      <c r="H22" s="65">
        <v>17.5</v>
      </c>
      <c r="I22" s="65">
        <v>17.5</v>
      </c>
      <c r="J22" s="72"/>
      <c r="K22" s="116">
        <f t="shared" si="3"/>
        <v>0</v>
      </c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</row>
    <row r="23" ht="20" customHeight="1" spans="2:39">
      <c r="B23" s="95"/>
      <c r="C23" s="84"/>
      <c r="D23" s="81"/>
      <c r="E23" s="85"/>
      <c r="F23" s="65">
        <f t="shared" si="0"/>
        <v>0</v>
      </c>
      <c r="G23" s="65"/>
      <c r="H23" s="65"/>
      <c r="I23" s="65"/>
      <c r="J23" s="72"/>
      <c r="K23" s="116">
        <f t="shared" si="3"/>
        <v>0</v>
      </c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</row>
    <row r="24" ht="20" customHeight="1" spans="2:39">
      <c r="B24" s="95"/>
      <c r="C24" s="84">
        <v>26</v>
      </c>
      <c r="D24" s="81">
        <v>30226</v>
      </c>
      <c r="E24" s="85" t="s">
        <v>185</v>
      </c>
      <c r="F24" s="65">
        <f t="shared" si="0"/>
        <v>983.17</v>
      </c>
      <c r="G24" s="65">
        <v>256.12</v>
      </c>
      <c r="H24" s="65">
        <v>256.12</v>
      </c>
      <c r="I24" s="65"/>
      <c r="J24" s="65">
        <v>256.12</v>
      </c>
      <c r="K24" s="116">
        <f t="shared" si="3"/>
        <v>727.05</v>
      </c>
      <c r="L24" s="116"/>
      <c r="M24" s="116">
        <v>727.05</v>
      </c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</row>
    <row r="25" ht="20" customHeight="1" spans="2:39">
      <c r="B25" s="95"/>
      <c r="C25" s="84">
        <v>27</v>
      </c>
      <c r="D25" s="81">
        <v>30227</v>
      </c>
      <c r="E25" s="88" t="s">
        <v>186</v>
      </c>
      <c r="F25" s="65">
        <f t="shared" si="0"/>
        <v>1665</v>
      </c>
      <c r="G25" s="65">
        <v>1655</v>
      </c>
      <c r="H25" s="65">
        <f>SUM(I25:J25)</f>
        <v>1655</v>
      </c>
      <c r="I25" s="65"/>
      <c r="J25" s="65">
        <v>1655</v>
      </c>
      <c r="K25" s="116">
        <f t="shared" si="3"/>
        <v>10</v>
      </c>
      <c r="L25" s="116"/>
      <c r="M25" s="116">
        <v>10</v>
      </c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</row>
    <row r="26" ht="20" customHeight="1" spans="2:39">
      <c r="B26" s="95"/>
      <c r="C26" s="84" t="s">
        <v>187</v>
      </c>
      <c r="D26" s="81" t="s">
        <v>188</v>
      </c>
      <c r="E26" s="85" t="s">
        <v>189</v>
      </c>
      <c r="F26" s="65">
        <f t="shared" si="0"/>
        <v>1.13</v>
      </c>
      <c r="G26" s="65">
        <v>1.13</v>
      </c>
      <c r="H26" s="65">
        <f t="shared" ref="H26:H33" si="4">SUM(I26:J26)</f>
        <v>1.13</v>
      </c>
      <c r="I26" s="65">
        <v>1.13</v>
      </c>
      <c r="J26" s="72"/>
      <c r="K26" s="116">
        <f t="shared" si="3"/>
        <v>0</v>
      </c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</row>
    <row r="27" ht="20" customHeight="1" spans="2:39">
      <c r="B27" s="95"/>
      <c r="C27" s="84" t="s">
        <v>190</v>
      </c>
      <c r="D27" s="81" t="s">
        <v>191</v>
      </c>
      <c r="E27" s="85" t="s">
        <v>192</v>
      </c>
      <c r="F27" s="65">
        <f t="shared" si="0"/>
        <v>0.84</v>
      </c>
      <c r="G27" s="65">
        <v>0.84</v>
      </c>
      <c r="H27" s="65">
        <f t="shared" si="4"/>
        <v>0.84</v>
      </c>
      <c r="I27" s="65">
        <v>0.84</v>
      </c>
      <c r="J27" s="72"/>
      <c r="K27" s="116">
        <f t="shared" si="3"/>
        <v>0</v>
      </c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</row>
    <row r="28" ht="20" customHeight="1" spans="2:39">
      <c r="B28" s="95"/>
      <c r="C28" s="84" t="s">
        <v>193</v>
      </c>
      <c r="D28" s="81" t="s">
        <v>194</v>
      </c>
      <c r="E28" s="85" t="s">
        <v>195</v>
      </c>
      <c r="F28" s="65">
        <f t="shared" si="0"/>
        <v>11.93</v>
      </c>
      <c r="G28" s="65">
        <v>9</v>
      </c>
      <c r="H28" s="65">
        <f t="shared" si="4"/>
        <v>9</v>
      </c>
      <c r="I28" s="65">
        <v>9</v>
      </c>
      <c r="J28" s="72"/>
      <c r="K28" s="116">
        <f t="shared" si="3"/>
        <v>2.93</v>
      </c>
      <c r="L28" s="116"/>
      <c r="M28" s="116">
        <v>2.93</v>
      </c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</row>
    <row r="29" ht="20" customHeight="1" spans="2:39">
      <c r="B29" s="95"/>
      <c r="C29" s="84" t="s">
        <v>92</v>
      </c>
      <c r="D29" s="81" t="s">
        <v>196</v>
      </c>
      <c r="E29" s="85" t="s">
        <v>197</v>
      </c>
      <c r="F29" s="65">
        <f t="shared" si="0"/>
        <v>3</v>
      </c>
      <c r="G29" s="65">
        <v>3</v>
      </c>
      <c r="H29" s="65">
        <f t="shared" si="4"/>
        <v>3</v>
      </c>
      <c r="I29" s="65">
        <v>3</v>
      </c>
      <c r="J29" s="72"/>
      <c r="K29" s="116">
        <f t="shared" si="3"/>
        <v>0</v>
      </c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</row>
    <row r="30" ht="20" customHeight="1" spans="2:39">
      <c r="B30" s="95"/>
      <c r="C30" s="84" t="s">
        <v>92</v>
      </c>
      <c r="D30" s="81" t="s">
        <v>198</v>
      </c>
      <c r="E30" s="85" t="s">
        <v>199</v>
      </c>
      <c r="F30" s="65">
        <f t="shared" si="0"/>
        <v>4.5</v>
      </c>
      <c r="G30" s="65">
        <v>4.5</v>
      </c>
      <c r="H30" s="65">
        <f t="shared" si="4"/>
        <v>4.5</v>
      </c>
      <c r="I30" s="65">
        <v>4.5</v>
      </c>
      <c r="J30" s="72"/>
      <c r="K30" s="116">
        <f t="shared" si="3"/>
        <v>0</v>
      </c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</row>
    <row r="31" ht="20" customHeight="1" spans="2:39">
      <c r="B31" s="95" t="s">
        <v>23</v>
      </c>
      <c r="C31" s="84" t="s">
        <v>23</v>
      </c>
      <c r="D31" s="81" t="s">
        <v>200</v>
      </c>
      <c r="E31" s="96" t="s">
        <v>201</v>
      </c>
      <c r="F31" s="65">
        <f t="shared" si="0"/>
        <v>0.29</v>
      </c>
      <c r="G31" s="65">
        <v>0.29</v>
      </c>
      <c r="H31" s="65">
        <f t="shared" si="4"/>
        <v>0.29</v>
      </c>
      <c r="I31" s="65">
        <v>0.29</v>
      </c>
      <c r="J31" s="72"/>
      <c r="K31" s="116">
        <f t="shared" si="3"/>
        <v>0</v>
      </c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</row>
    <row r="32" ht="20" customHeight="1" spans="2:39">
      <c r="B32" s="95" t="s">
        <v>200</v>
      </c>
      <c r="C32" s="84" t="s">
        <v>86</v>
      </c>
      <c r="D32" s="81">
        <v>3030599</v>
      </c>
      <c r="E32" s="85" t="s">
        <v>202</v>
      </c>
      <c r="F32" s="65">
        <f t="shared" si="0"/>
        <v>0.28</v>
      </c>
      <c r="G32" s="65">
        <v>0.28</v>
      </c>
      <c r="H32" s="65">
        <f t="shared" si="4"/>
        <v>0.28</v>
      </c>
      <c r="I32" s="65">
        <v>0.28</v>
      </c>
      <c r="J32" s="72"/>
      <c r="K32" s="116">
        <f t="shared" si="3"/>
        <v>0</v>
      </c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</row>
    <row r="33" spans="2:39">
      <c r="B33" s="72"/>
      <c r="C33" s="72" t="s">
        <v>203</v>
      </c>
      <c r="D33" s="72">
        <v>3030999</v>
      </c>
      <c r="E33" s="98"/>
      <c r="F33" s="65">
        <f t="shared" si="0"/>
        <v>0.01</v>
      </c>
      <c r="G33" s="72">
        <v>0.01</v>
      </c>
      <c r="H33" s="65">
        <f t="shared" si="4"/>
        <v>0.01</v>
      </c>
      <c r="I33" s="72">
        <v>0.01</v>
      </c>
      <c r="J33" s="72"/>
      <c r="K33" s="116">
        <f t="shared" si="3"/>
        <v>0</v>
      </c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45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pane ySplit="6" topLeftCell="A7" activePane="bottomLeft" state="frozen"/>
      <selection/>
      <selection pane="bottomLeft" activeCell="O17" sqref="O17"/>
    </sheetView>
  </sheetViews>
  <sheetFormatPr defaultColWidth="10" defaultRowHeight="13.5"/>
  <cols>
    <col min="1" max="1" width="1.55833333333333" customWidth="1"/>
    <col min="2" max="2" width="4.375" customWidth="1"/>
    <col min="3" max="4" width="6.10833333333333" customWidth="1"/>
    <col min="5" max="5" width="8.125" customWidth="1"/>
    <col min="6" max="6" width="30.125" customWidth="1"/>
    <col min="7" max="9" width="16.4416666666667" customWidth="1"/>
    <col min="10" max="10" width="1.55833333333333" customWidth="1"/>
    <col min="11" max="11" width="9.775" customWidth="1"/>
  </cols>
  <sheetData>
    <row r="1" ht="14.25" customHeight="1" spans="1:10">
      <c r="A1" s="33"/>
      <c r="B1" s="34"/>
      <c r="C1" s="34"/>
      <c r="D1" s="34"/>
      <c r="E1" s="57"/>
      <c r="F1" s="57"/>
      <c r="G1" s="50" t="s">
        <v>204</v>
      </c>
      <c r="H1" s="50"/>
      <c r="I1" s="50"/>
      <c r="J1" s="53"/>
    </row>
    <row r="2" ht="19.95" customHeight="1" spans="1:10">
      <c r="A2" s="33"/>
      <c r="B2" s="35" t="s">
        <v>205</v>
      </c>
      <c r="C2" s="35"/>
      <c r="D2" s="35"/>
      <c r="E2" s="35"/>
      <c r="F2" s="35"/>
      <c r="G2" s="35"/>
      <c r="H2" s="35"/>
      <c r="I2" s="35"/>
      <c r="J2" s="53" t="s">
        <v>3</v>
      </c>
    </row>
    <row r="3" ht="17.1" customHeight="1" spans="1:10">
      <c r="A3" s="36"/>
      <c r="B3" s="37" t="s">
        <v>5</v>
      </c>
      <c r="C3" s="37"/>
      <c r="D3" s="37"/>
      <c r="E3" s="37"/>
      <c r="F3" s="37"/>
      <c r="G3" s="36"/>
      <c r="H3" s="100"/>
      <c r="I3" s="90" t="s">
        <v>6</v>
      </c>
      <c r="J3" s="53"/>
    </row>
    <row r="4" ht="21.3" customHeight="1" spans="1:10">
      <c r="A4" s="92"/>
      <c r="B4" s="39" t="s">
        <v>9</v>
      </c>
      <c r="C4" s="39"/>
      <c r="D4" s="39"/>
      <c r="E4" s="39"/>
      <c r="F4" s="39"/>
      <c r="G4" s="39" t="s">
        <v>60</v>
      </c>
      <c r="H4" s="59" t="s">
        <v>148</v>
      </c>
      <c r="I4" s="59" t="s">
        <v>150</v>
      </c>
      <c r="J4" s="99"/>
    </row>
    <row r="5" ht="21.3" customHeight="1" spans="1:10">
      <c r="A5" s="92"/>
      <c r="B5" s="39" t="s">
        <v>81</v>
      </c>
      <c r="C5" s="39"/>
      <c r="D5" s="39"/>
      <c r="E5" s="39" t="s">
        <v>71</v>
      </c>
      <c r="F5" s="39" t="s">
        <v>72</v>
      </c>
      <c r="G5" s="39"/>
      <c r="H5" s="59"/>
      <c r="I5" s="59"/>
      <c r="J5" s="99"/>
    </row>
    <row r="6" ht="21.3" customHeight="1" spans="1:10">
      <c r="A6" s="40"/>
      <c r="B6" s="60" t="s">
        <v>82</v>
      </c>
      <c r="C6" s="60" t="s">
        <v>83</v>
      </c>
      <c r="D6" s="60" t="s">
        <v>84</v>
      </c>
      <c r="E6" s="60"/>
      <c r="F6" s="60"/>
      <c r="G6" s="60"/>
      <c r="H6" s="101"/>
      <c r="I6" s="101"/>
      <c r="J6" s="54"/>
    </row>
    <row r="7" ht="19.95" customHeight="1" spans="1:10">
      <c r="A7" s="41"/>
      <c r="B7" s="61"/>
      <c r="C7" s="61"/>
      <c r="D7" s="61"/>
      <c r="E7" s="61"/>
      <c r="F7" s="61" t="s">
        <v>73</v>
      </c>
      <c r="G7" s="65">
        <f>G8</f>
        <v>2082.6</v>
      </c>
      <c r="H7" s="65">
        <f>H8</f>
        <v>2082.6</v>
      </c>
      <c r="I7" s="65">
        <f>I8</f>
        <v>0</v>
      </c>
      <c r="J7" s="55"/>
    </row>
    <row r="8" ht="24" customHeight="1" spans="1:10">
      <c r="A8" s="40"/>
      <c r="B8" s="63"/>
      <c r="C8" s="63"/>
      <c r="D8" s="63"/>
      <c r="E8" s="63">
        <v>306001</v>
      </c>
      <c r="F8" s="79" t="s">
        <v>74</v>
      </c>
      <c r="G8" s="65">
        <f>SUM(G9:G15)</f>
        <v>2082.6</v>
      </c>
      <c r="H8" s="65">
        <f>SUM(H9:H15)</f>
        <v>2082.6</v>
      </c>
      <c r="I8" s="65">
        <f>SUM(I9:I15)</f>
        <v>0</v>
      </c>
      <c r="J8" s="53"/>
    </row>
    <row r="9" ht="24" customHeight="1" spans="1:10">
      <c r="A9" s="40"/>
      <c r="B9" s="63">
        <v>201</v>
      </c>
      <c r="C9" s="63">
        <v>99</v>
      </c>
      <c r="D9" s="63">
        <v>99</v>
      </c>
      <c r="E9" s="63">
        <v>2019999</v>
      </c>
      <c r="F9" s="67" t="s">
        <v>206</v>
      </c>
      <c r="G9" s="65">
        <f t="shared" ref="G9:G15" si="0">SUM(H9:I9)</f>
        <v>56.99</v>
      </c>
      <c r="H9" s="65">
        <v>56.99</v>
      </c>
      <c r="I9" s="62"/>
      <c r="J9" s="54"/>
    </row>
    <row r="10" ht="24" customHeight="1" spans="1:10">
      <c r="A10" s="40"/>
      <c r="B10" s="63">
        <v>208</v>
      </c>
      <c r="C10" s="66" t="s">
        <v>95</v>
      </c>
      <c r="D10" s="66" t="s">
        <v>86</v>
      </c>
      <c r="E10" s="63">
        <v>2080505</v>
      </c>
      <c r="F10" s="67" t="s">
        <v>207</v>
      </c>
      <c r="G10" s="65">
        <f t="shared" si="0"/>
        <v>11.35</v>
      </c>
      <c r="H10" s="65">
        <v>11.35</v>
      </c>
      <c r="I10" s="62"/>
      <c r="J10" s="54"/>
    </row>
    <row r="11" ht="24" customHeight="1" spans="1:10">
      <c r="A11" s="40"/>
      <c r="B11" s="63">
        <v>212</v>
      </c>
      <c r="C11" s="66" t="s">
        <v>88</v>
      </c>
      <c r="D11" s="66" t="s">
        <v>89</v>
      </c>
      <c r="E11" s="63">
        <v>2120104</v>
      </c>
      <c r="F11" s="69" t="s">
        <v>208</v>
      </c>
      <c r="G11" s="65">
        <f t="shared" si="0"/>
        <v>62</v>
      </c>
      <c r="H11" s="65">
        <v>62</v>
      </c>
      <c r="I11" s="62"/>
      <c r="J11" s="54"/>
    </row>
    <row r="12" ht="24" customHeight="1" spans="1:10">
      <c r="A12" s="40"/>
      <c r="B12" s="63"/>
      <c r="C12" s="66" t="s">
        <v>91</v>
      </c>
      <c r="D12" s="66" t="s">
        <v>92</v>
      </c>
      <c r="E12" s="63">
        <v>2120399</v>
      </c>
      <c r="F12" s="69" t="s">
        <v>209</v>
      </c>
      <c r="G12" s="65">
        <f t="shared" si="0"/>
        <v>255</v>
      </c>
      <c r="H12" s="65">
        <v>255</v>
      </c>
      <c r="I12" s="62"/>
      <c r="J12" s="54"/>
    </row>
    <row r="13" ht="24" customHeight="1" spans="1:10">
      <c r="A13" s="40"/>
      <c r="B13" s="63"/>
      <c r="C13" s="66" t="s">
        <v>86</v>
      </c>
      <c r="D13" s="66" t="s">
        <v>88</v>
      </c>
      <c r="E13" s="63">
        <v>2120501</v>
      </c>
      <c r="F13" s="69" t="s">
        <v>210</v>
      </c>
      <c r="G13" s="65">
        <f t="shared" si="0"/>
        <v>1620</v>
      </c>
      <c r="H13" s="65">
        <v>1620</v>
      </c>
      <c r="I13" s="62"/>
      <c r="J13" s="54"/>
    </row>
    <row r="14" ht="24" customHeight="1" spans="1:10">
      <c r="A14" s="40"/>
      <c r="B14" s="63"/>
      <c r="C14" s="66" t="s">
        <v>92</v>
      </c>
      <c r="D14" s="66" t="s">
        <v>92</v>
      </c>
      <c r="E14" s="63">
        <v>2129999</v>
      </c>
      <c r="F14" s="69" t="s">
        <v>211</v>
      </c>
      <c r="G14" s="65">
        <f t="shared" si="0"/>
        <v>69.68</v>
      </c>
      <c r="H14" s="65">
        <v>69.68</v>
      </c>
      <c r="I14" s="62"/>
      <c r="J14" s="54"/>
    </row>
    <row r="15" ht="24" customHeight="1" spans="2:9">
      <c r="B15" s="98">
        <v>221</v>
      </c>
      <c r="C15" s="73" t="s">
        <v>99</v>
      </c>
      <c r="D15" s="73" t="s">
        <v>88</v>
      </c>
      <c r="E15" s="72">
        <v>2210201</v>
      </c>
      <c r="F15" s="72" t="s">
        <v>212</v>
      </c>
      <c r="G15" s="65">
        <f t="shared" si="0"/>
        <v>7.58</v>
      </c>
      <c r="H15" s="72">
        <v>7.58</v>
      </c>
      <c r="I15" s="72"/>
    </row>
    <row r="16" spans="3:4">
      <c r="C16" s="75"/>
      <c r="D16" s="75"/>
    </row>
    <row r="17" spans="3:4">
      <c r="C17" s="75"/>
      <c r="D17" s="75"/>
    </row>
    <row r="18" spans="3:4">
      <c r="C18" s="75"/>
      <c r="D18" s="75"/>
    </row>
    <row r="19" spans="3:4">
      <c r="C19" s="75"/>
      <c r="D19" s="75"/>
    </row>
    <row r="20" spans="3:4">
      <c r="C20" s="75"/>
      <c r="D20" s="75"/>
    </row>
    <row r="21" spans="3:4">
      <c r="C21" s="75"/>
      <c r="D21" s="75"/>
    </row>
    <row r="22" spans="3:4">
      <c r="C22" s="75"/>
      <c r="D22" s="75"/>
    </row>
    <row r="23" spans="3:4">
      <c r="C23" s="75"/>
      <c r="D23" s="75"/>
    </row>
    <row r="24" spans="3:4">
      <c r="C24" s="75"/>
      <c r="D24" s="75"/>
    </row>
  </sheetData>
  <mergeCells count="12">
    <mergeCell ref="B1:D1"/>
    <mergeCell ref="G1:I1"/>
    <mergeCell ref="B2:I2"/>
    <mergeCell ref="B3:F3"/>
    <mergeCell ref="B4:F4"/>
    <mergeCell ref="B5:D5"/>
    <mergeCell ref="A9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pane ySplit="6" topLeftCell="A7" activePane="bottomLeft" state="frozen"/>
      <selection/>
      <selection pane="bottomLeft" activeCell="P15" sqref="P15"/>
    </sheetView>
  </sheetViews>
  <sheetFormatPr defaultColWidth="10" defaultRowHeight="13.5"/>
  <cols>
    <col min="1" max="1" width="1.55833333333333" customWidth="1"/>
    <col min="2" max="3" width="6.10833333333333" customWidth="1"/>
    <col min="4" max="4" width="10.2166666666667" customWidth="1"/>
    <col min="5" max="5" width="32.6666666666667" customWidth="1"/>
    <col min="6" max="6" width="8.33333333333333" customWidth="1"/>
    <col min="7" max="7" width="12.375" customWidth="1"/>
    <col min="8" max="8" width="9.44166666666667" customWidth="1"/>
    <col min="9" max="9" width="2.21666666666667" customWidth="1"/>
  </cols>
  <sheetData>
    <row r="1" ht="14.25" customHeight="1" spans="1:9">
      <c r="A1" s="34"/>
      <c r="B1" s="34"/>
      <c r="C1" s="34"/>
      <c r="D1" s="57"/>
      <c r="E1" s="57"/>
      <c r="F1" s="33"/>
      <c r="G1" s="33"/>
      <c r="H1" s="89" t="s">
        <v>213</v>
      </c>
      <c r="I1" s="99"/>
    </row>
    <row r="2" ht="19.95" customHeight="1" spans="1:9">
      <c r="A2" s="33"/>
      <c r="B2" s="35" t="s">
        <v>214</v>
      </c>
      <c r="C2" s="35"/>
      <c r="D2" s="35"/>
      <c r="E2" s="35"/>
      <c r="F2" s="35"/>
      <c r="G2" s="35"/>
      <c r="H2" s="35"/>
      <c r="I2" s="99"/>
    </row>
    <row r="3" ht="17.1" customHeight="1" spans="1:9">
      <c r="A3" s="36"/>
      <c r="B3" s="37" t="s">
        <v>5</v>
      </c>
      <c r="C3" s="37"/>
      <c r="D3" s="37"/>
      <c r="E3" s="37"/>
      <c r="G3" s="36"/>
      <c r="H3" s="90" t="s">
        <v>6</v>
      </c>
      <c r="I3" s="99"/>
    </row>
    <row r="4" ht="21.3" customHeight="1" spans="1:9">
      <c r="A4" s="38"/>
      <c r="B4" s="91" t="s">
        <v>9</v>
      </c>
      <c r="C4" s="91"/>
      <c r="D4" s="91"/>
      <c r="E4" s="91"/>
      <c r="F4" s="91" t="s">
        <v>77</v>
      </c>
      <c r="G4" s="91"/>
      <c r="H4" s="91"/>
      <c r="I4" s="99"/>
    </row>
    <row r="5" ht="21.3" customHeight="1" spans="1:9">
      <c r="A5" s="38"/>
      <c r="B5" s="91" t="s">
        <v>81</v>
      </c>
      <c r="C5" s="91"/>
      <c r="D5" s="91" t="s">
        <v>71</v>
      </c>
      <c r="E5" s="91" t="s">
        <v>72</v>
      </c>
      <c r="F5" s="91" t="s">
        <v>60</v>
      </c>
      <c r="G5" s="91" t="s">
        <v>215</v>
      </c>
      <c r="H5" s="91" t="s">
        <v>216</v>
      </c>
      <c r="I5" s="99"/>
    </row>
    <row r="6" ht="21.3" customHeight="1" spans="1:9">
      <c r="A6" s="92"/>
      <c r="B6" s="93" t="s">
        <v>82</v>
      </c>
      <c r="C6" s="93" t="s">
        <v>83</v>
      </c>
      <c r="D6" s="93"/>
      <c r="E6" s="93"/>
      <c r="F6" s="93"/>
      <c r="G6" s="93"/>
      <c r="H6" s="93"/>
      <c r="I6" s="99"/>
    </row>
    <row r="7" ht="19.95" customHeight="1" spans="1:9">
      <c r="A7" s="38"/>
      <c r="B7" s="61"/>
      <c r="C7" s="94"/>
      <c r="D7" s="61"/>
      <c r="E7" s="61" t="s">
        <v>73</v>
      </c>
      <c r="F7" s="65">
        <v>171.48</v>
      </c>
      <c r="G7" s="86">
        <v>94.51</v>
      </c>
      <c r="H7" s="86">
        <v>76.97</v>
      </c>
      <c r="I7" s="99"/>
    </row>
    <row r="8" ht="19.95" customHeight="1" spans="1:9">
      <c r="A8" s="38"/>
      <c r="B8" s="95" t="s">
        <v>23</v>
      </c>
      <c r="C8" s="84" t="s">
        <v>23</v>
      </c>
      <c r="D8" s="81">
        <v>306001</v>
      </c>
      <c r="E8" s="79" t="s">
        <v>74</v>
      </c>
      <c r="F8" s="65">
        <f>SUM(G8:H8)</f>
        <v>171.48</v>
      </c>
      <c r="G8" s="86">
        <f>SUM(G9,G19,G27)</f>
        <v>94.51</v>
      </c>
      <c r="H8" s="86">
        <f>SUM(H9,H19,H27)</f>
        <v>76.97</v>
      </c>
      <c r="I8" s="99"/>
    </row>
    <row r="9" ht="19.95" customHeight="1" spans="1:9">
      <c r="A9" s="38"/>
      <c r="B9" s="95" t="s">
        <v>23</v>
      </c>
      <c r="C9" s="84" t="s">
        <v>23</v>
      </c>
      <c r="D9" s="81" t="s">
        <v>156</v>
      </c>
      <c r="E9" s="85" t="s">
        <v>217</v>
      </c>
      <c r="F9" s="65">
        <f t="shared" ref="F9:F22" si="0">SUM(G9:H9)</f>
        <v>94.22</v>
      </c>
      <c r="G9" s="86">
        <f>SUM(G10:G18)</f>
        <v>94.22</v>
      </c>
      <c r="H9" s="86"/>
      <c r="I9" s="99"/>
    </row>
    <row r="10" ht="19.95" customHeight="1" spans="1:9">
      <c r="A10" s="38"/>
      <c r="B10" s="95" t="s">
        <v>218</v>
      </c>
      <c r="C10" s="84" t="s">
        <v>219</v>
      </c>
      <c r="D10" s="81" t="s">
        <v>158</v>
      </c>
      <c r="E10" s="85" t="s">
        <v>220</v>
      </c>
      <c r="F10" s="65">
        <f t="shared" si="0"/>
        <v>24.5</v>
      </c>
      <c r="G10" s="86">
        <v>24.5</v>
      </c>
      <c r="H10" s="86"/>
      <c r="I10" s="99"/>
    </row>
    <row r="11" ht="19.95" customHeight="1" spans="2:9">
      <c r="B11" s="95"/>
      <c r="C11" s="84" t="s">
        <v>99</v>
      </c>
      <c r="D11" s="81" t="s">
        <v>160</v>
      </c>
      <c r="E11" s="85" t="s">
        <v>221</v>
      </c>
      <c r="F11" s="65">
        <f t="shared" si="0"/>
        <v>0.56</v>
      </c>
      <c r="G11" s="86">
        <v>0.56</v>
      </c>
      <c r="H11" s="86"/>
      <c r="I11" s="99"/>
    </row>
    <row r="12" ht="19.95" customHeight="1" spans="2:9">
      <c r="B12" s="95"/>
      <c r="C12" s="84" t="s">
        <v>162</v>
      </c>
      <c r="D12" s="81" t="s">
        <v>163</v>
      </c>
      <c r="E12" s="85" t="s">
        <v>164</v>
      </c>
      <c r="F12" s="65">
        <f t="shared" si="0"/>
        <v>36.82</v>
      </c>
      <c r="G12" s="86">
        <v>36.82</v>
      </c>
      <c r="H12" s="86"/>
      <c r="I12" s="99"/>
    </row>
    <row r="13" ht="19.95" customHeight="1" spans="2:9">
      <c r="B13" s="95"/>
      <c r="C13" s="84" t="s">
        <v>222</v>
      </c>
      <c r="D13" s="81" t="s">
        <v>165</v>
      </c>
      <c r="E13" s="85" t="s">
        <v>223</v>
      </c>
      <c r="F13" s="65">
        <f t="shared" si="0"/>
        <v>6.75</v>
      </c>
      <c r="G13" s="86">
        <v>6.75</v>
      </c>
      <c r="H13" s="86"/>
      <c r="I13" s="99"/>
    </row>
    <row r="14" ht="19.95" customHeight="1" spans="2:9">
      <c r="B14" s="95"/>
      <c r="C14" s="84" t="s">
        <v>224</v>
      </c>
      <c r="D14" s="81" t="s">
        <v>168</v>
      </c>
      <c r="E14" s="85" t="s">
        <v>225</v>
      </c>
      <c r="F14" s="65">
        <f t="shared" si="0"/>
        <v>3.08</v>
      </c>
      <c r="G14" s="86">
        <v>3.08</v>
      </c>
      <c r="H14" s="86"/>
      <c r="I14" s="99"/>
    </row>
    <row r="15" ht="19.95" customHeight="1" spans="2:9">
      <c r="B15" s="95"/>
      <c r="C15" s="84" t="s">
        <v>170</v>
      </c>
      <c r="D15" s="81">
        <v>3011202</v>
      </c>
      <c r="E15" s="85" t="s">
        <v>171</v>
      </c>
      <c r="F15" s="65">
        <f t="shared" si="0"/>
        <v>0.34</v>
      </c>
      <c r="G15" s="86">
        <v>0.34</v>
      </c>
      <c r="H15" s="86"/>
      <c r="I15" s="99"/>
    </row>
    <row r="16" ht="19.95" customHeight="1" spans="2:9">
      <c r="B16" s="95"/>
      <c r="C16" s="84"/>
      <c r="D16" s="81">
        <v>3011204</v>
      </c>
      <c r="E16" s="85" t="s">
        <v>172</v>
      </c>
      <c r="F16" s="65">
        <f t="shared" si="0"/>
        <v>1.18</v>
      </c>
      <c r="G16" s="86">
        <v>1.18</v>
      </c>
      <c r="H16" s="86"/>
      <c r="I16" s="99"/>
    </row>
    <row r="17" ht="19.95" customHeight="1" spans="2:9">
      <c r="B17" s="95"/>
      <c r="C17" s="84" t="s">
        <v>226</v>
      </c>
      <c r="D17" s="81" t="s">
        <v>173</v>
      </c>
      <c r="E17" s="85" t="s">
        <v>227</v>
      </c>
      <c r="F17" s="65">
        <f t="shared" si="0"/>
        <v>7.58</v>
      </c>
      <c r="G17" s="86">
        <v>7.58</v>
      </c>
      <c r="H17" s="86"/>
      <c r="I17" s="99"/>
    </row>
    <row r="18" ht="19.95" customHeight="1" spans="2:9">
      <c r="B18" s="95"/>
      <c r="C18" s="84">
        <v>99</v>
      </c>
      <c r="D18" s="81">
        <v>30199</v>
      </c>
      <c r="E18" s="85" t="s">
        <v>175</v>
      </c>
      <c r="F18" s="65">
        <f t="shared" si="0"/>
        <v>13.41</v>
      </c>
      <c r="G18" s="86">
        <v>13.41</v>
      </c>
      <c r="H18" s="86"/>
      <c r="I18" s="99"/>
    </row>
    <row r="19" ht="19.95" customHeight="1" spans="2:9">
      <c r="B19" s="95"/>
      <c r="C19" s="84" t="s">
        <v>23</v>
      </c>
      <c r="D19" s="81" t="s">
        <v>176</v>
      </c>
      <c r="E19" s="85" t="s">
        <v>228</v>
      </c>
      <c r="F19" s="65">
        <f t="shared" si="0"/>
        <v>76.97</v>
      </c>
      <c r="G19" s="86">
        <f>SUM(G20:G26)</f>
        <v>0</v>
      </c>
      <c r="H19" s="86">
        <f>SUM(H20:H26)</f>
        <v>76.97</v>
      </c>
      <c r="I19" s="99"/>
    </row>
    <row r="20" ht="19.95" customHeight="1" spans="1:9">
      <c r="A20" s="38"/>
      <c r="B20" s="95" t="s">
        <v>229</v>
      </c>
      <c r="C20" s="84" t="s">
        <v>219</v>
      </c>
      <c r="D20" s="81" t="s">
        <v>178</v>
      </c>
      <c r="E20" s="85" t="s">
        <v>230</v>
      </c>
      <c r="F20" s="65">
        <f t="shared" si="0"/>
        <v>41</v>
      </c>
      <c r="G20" s="86"/>
      <c r="H20" s="86">
        <v>41</v>
      </c>
      <c r="I20" s="99"/>
    </row>
    <row r="21" ht="19.95" customHeight="1" spans="2:9">
      <c r="B21" s="95"/>
      <c r="C21" s="84" t="s">
        <v>231</v>
      </c>
      <c r="D21" s="81" t="s">
        <v>183</v>
      </c>
      <c r="E21" s="85" t="s">
        <v>232</v>
      </c>
      <c r="F21" s="65">
        <f t="shared" si="0"/>
        <v>17.5</v>
      </c>
      <c r="G21" s="86"/>
      <c r="H21" s="86">
        <v>17.5</v>
      </c>
      <c r="I21" s="99"/>
    </row>
    <row r="22" ht="19.95" customHeight="1" spans="2:9">
      <c r="B22" s="95"/>
      <c r="C22" s="84" t="s">
        <v>233</v>
      </c>
      <c r="D22" s="81" t="s">
        <v>188</v>
      </c>
      <c r="E22" s="85" t="s">
        <v>234</v>
      </c>
      <c r="F22" s="65">
        <f t="shared" ref="F22:F29" si="1">SUM(G22:H22)</f>
        <v>1.13</v>
      </c>
      <c r="G22" s="72"/>
      <c r="H22" s="72">
        <v>1.13</v>
      </c>
      <c r="I22" s="99"/>
    </row>
    <row r="23" ht="19.95" customHeight="1" spans="2:9">
      <c r="B23" s="95"/>
      <c r="C23" s="84" t="s">
        <v>235</v>
      </c>
      <c r="D23" s="81" t="s">
        <v>191</v>
      </c>
      <c r="E23" s="85" t="s">
        <v>236</v>
      </c>
      <c r="F23" s="65">
        <f t="shared" si="1"/>
        <v>0.84</v>
      </c>
      <c r="G23" s="72"/>
      <c r="H23" s="72">
        <v>0.84</v>
      </c>
      <c r="I23" s="99"/>
    </row>
    <row r="24" ht="19.95" customHeight="1" spans="2:9">
      <c r="B24" s="95"/>
      <c r="C24" s="84" t="s">
        <v>237</v>
      </c>
      <c r="D24" s="81" t="s">
        <v>194</v>
      </c>
      <c r="E24" s="85" t="s">
        <v>238</v>
      </c>
      <c r="F24" s="65">
        <f t="shared" si="1"/>
        <v>9</v>
      </c>
      <c r="G24" s="86"/>
      <c r="H24" s="86">
        <v>9</v>
      </c>
      <c r="I24" s="99"/>
    </row>
    <row r="25" ht="19.95" customHeight="1" spans="1:9">
      <c r="A25" s="38"/>
      <c r="B25" s="95"/>
      <c r="C25" s="84" t="s">
        <v>239</v>
      </c>
      <c r="D25" s="81" t="s">
        <v>196</v>
      </c>
      <c r="E25" s="85" t="s">
        <v>240</v>
      </c>
      <c r="F25" s="65">
        <f t="shared" si="1"/>
        <v>3</v>
      </c>
      <c r="G25" s="86"/>
      <c r="H25" s="86">
        <v>3</v>
      </c>
      <c r="I25" s="99"/>
    </row>
    <row r="26" ht="19.95" customHeight="1" spans="1:9">
      <c r="A26" s="38"/>
      <c r="B26" s="95"/>
      <c r="C26" s="84" t="s">
        <v>239</v>
      </c>
      <c r="D26" s="81" t="s">
        <v>198</v>
      </c>
      <c r="E26" s="85" t="s">
        <v>241</v>
      </c>
      <c r="F26" s="65">
        <f t="shared" si="1"/>
        <v>4.5</v>
      </c>
      <c r="G26" s="86"/>
      <c r="H26" s="86">
        <v>4.5</v>
      </c>
      <c r="I26" s="99"/>
    </row>
    <row r="27" ht="19.95" customHeight="1" spans="2:9">
      <c r="B27" s="95" t="s">
        <v>23</v>
      </c>
      <c r="C27" s="84" t="s">
        <v>23</v>
      </c>
      <c r="D27" s="81" t="s">
        <v>200</v>
      </c>
      <c r="E27" s="96" t="s">
        <v>201</v>
      </c>
      <c r="F27" s="65">
        <f t="shared" si="1"/>
        <v>0.29</v>
      </c>
      <c r="G27" s="86">
        <f>SUM(G28:G29)</f>
        <v>0.29</v>
      </c>
      <c r="H27" s="86">
        <f>SUM(H28:H29)</f>
        <v>0</v>
      </c>
      <c r="I27" s="99"/>
    </row>
    <row r="28" ht="19.95" customHeight="1" spans="1:9">
      <c r="A28" s="38"/>
      <c r="B28" s="95" t="s">
        <v>242</v>
      </c>
      <c r="C28" s="97" t="s">
        <v>86</v>
      </c>
      <c r="D28" s="81">
        <v>3030599</v>
      </c>
      <c r="E28" s="85" t="s">
        <v>202</v>
      </c>
      <c r="F28" s="65">
        <f t="shared" si="1"/>
        <v>0.28</v>
      </c>
      <c r="G28" s="86">
        <v>0.28</v>
      </c>
      <c r="H28" s="86"/>
      <c r="I28" s="99"/>
    </row>
    <row r="29" spans="2:8">
      <c r="B29" s="72"/>
      <c r="C29" s="97" t="s">
        <v>203</v>
      </c>
      <c r="D29" s="98">
        <v>3030999</v>
      </c>
      <c r="E29" s="72"/>
      <c r="F29" s="65">
        <f t="shared" si="1"/>
        <v>0.01</v>
      </c>
      <c r="G29" s="72">
        <v>0.01</v>
      </c>
      <c r="H29" s="72"/>
    </row>
  </sheetData>
  <mergeCells count="12">
    <mergeCell ref="B1:C1"/>
    <mergeCell ref="B2:H2"/>
    <mergeCell ref="B3:E3"/>
    <mergeCell ref="B4:E4"/>
    <mergeCell ref="F4:H4"/>
    <mergeCell ref="B5:C5"/>
    <mergeCell ref="A25:A26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5" topLeftCell="A6" activePane="bottomLeft" state="frozen"/>
      <selection/>
      <selection pane="bottomLeft" activeCell="Q24" sqref="Q24"/>
    </sheetView>
  </sheetViews>
  <sheetFormatPr defaultColWidth="10" defaultRowHeight="13.5" outlineLevelCol="7"/>
  <cols>
    <col min="1" max="1" width="1.55833333333333" customWidth="1"/>
    <col min="2" max="4" width="6.10833333333333" customWidth="1"/>
    <col min="5" max="5" width="8.25" customWidth="1"/>
    <col min="6" max="6" width="41" customWidth="1"/>
    <col min="7" max="7" width="16.4416666666667" customWidth="1"/>
    <col min="8" max="8" width="1.55833333333333" customWidth="1"/>
  </cols>
  <sheetData>
    <row r="1" ht="14.25" customHeight="1" spans="1:8">
      <c r="A1" s="33"/>
      <c r="B1" s="34"/>
      <c r="C1" s="34"/>
      <c r="D1" s="34"/>
      <c r="E1" s="57"/>
      <c r="F1" s="57"/>
      <c r="G1" s="50" t="s">
        <v>243</v>
      </c>
      <c r="H1" s="38"/>
    </row>
    <row r="2" ht="19.95" customHeight="1" spans="1:8">
      <c r="A2" s="33"/>
      <c r="B2" s="80" t="s">
        <v>244</v>
      </c>
      <c r="C2" s="80"/>
      <c r="D2" s="80"/>
      <c r="E2" s="80"/>
      <c r="F2" s="80"/>
      <c r="G2" s="80"/>
      <c r="H2" s="38" t="s">
        <v>3</v>
      </c>
    </row>
    <row r="3" ht="17.1" customHeight="1" spans="1:8">
      <c r="A3" s="52"/>
      <c r="B3" s="81" t="s">
        <v>5</v>
      </c>
      <c r="C3" s="81"/>
      <c r="D3" s="81"/>
      <c r="E3" s="81"/>
      <c r="F3" s="81"/>
      <c r="G3" s="82" t="s">
        <v>6</v>
      </c>
      <c r="H3" s="83"/>
    </row>
    <row r="4" ht="21.3" customHeight="1" spans="1:8">
      <c r="A4" s="40"/>
      <c r="B4" s="77" t="s">
        <v>81</v>
      </c>
      <c r="C4" s="77"/>
      <c r="D4" s="77"/>
      <c r="E4" s="77" t="s">
        <v>71</v>
      </c>
      <c r="F4" s="77" t="s">
        <v>72</v>
      </c>
      <c r="G4" s="77" t="s">
        <v>245</v>
      </c>
      <c r="H4" s="53"/>
    </row>
    <row r="5" ht="21.3" customHeight="1" spans="1:8">
      <c r="A5" s="40"/>
      <c r="B5" s="77" t="s">
        <v>82</v>
      </c>
      <c r="C5" s="77" t="s">
        <v>83</v>
      </c>
      <c r="D5" s="77" t="s">
        <v>84</v>
      </c>
      <c r="E5" s="77"/>
      <c r="F5" s="77"/>
      <c r="G5" s="77"/>
      <c r="H5" s="54"/>
    </row>
    <row r="6" ht="19.95" customHeight="1" spans="1:8">
      <c r="A6" s="41"/>
      <c r="B6" s="61"/>
      <c r="C6" s="61"/>
      <c r="D6" s="61"/>
      <c r="E6" s="61"/>
      <c r="F6" s="61" t="s">
        <v>73</v>
      </c>
      <c r="G6" s="71"/>
      <c r="H6" s="55"/>
    </row>
    <row r="7" ht="19.95" customHeight="1" spans="1:8">
      <c r="A7" s="40"/>
      <c r="B7" s="63"/>
      <c r="C7" s="63"/>
      <c r="D7" s="63"/>
      <c r="E7" s="81">
        <v>306001</v>
      </c>
      <c r="F7" s="79" t="s">
        <v>74</v>
      </c>
      <c r="G7" s="71">
        <f>SUM(G8:G9)</f>
        <v>1911.12</v>
      </c>
      <c r="H7" s="53"/>
    </row>
    <row r="8" ht="19.95" customHeight="1" spans="1:8">
      <c r="A8" s="40"/>
      <c r="B8" s="63">
        <v>302</v>
      </c>
      <c r="C8" s="63">
        <v>26</v>
      </c>
      <c r="D8" s="84">
        <v>26</v>
      </c>
      <c r="E8" s="81">
        <v>30226</v>
      </c>
      <c r="F8" s="85" t="s">
        <v>185</v>
      </c>
      <c r="G8" s="86">
        <v>256.12</v>
      </c>
      <c r="H8" s="87"/>
    </row>
    <row r="9" ht="19.95" customHeight="1" spans="1:8">
      <c r="A9" s="40"/>
      <c r="B9" s="63"/>
      <c r="C9" s="63">
        <v>27</v>
      </c>
      <c r="D9" s="84">
        <v>27</v>
      </c>
      <c r="E9" s="81">
        <v>30227</v>
      </c>
      <c r="F9" s="88" t="s">
        <v>186</v>
      </c>
      <c r="G9" s="86">
        <v>1655</v>
      </c>
      <c r="H9" s="87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2023-09-13T03:14:00Z</dcterms:created>
  <dcterms:modified xsi:type="dcterms:W3CDTF">2023-09-23T07:05:57Z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A82E2AEF9735402EB2AA00354898BEAC_13</vt:lpwstr>
  </property>
  <property fmtid="{D5CDD505-2E9C-101B-9397-08002B2CF9AE}" pid="3" name="KSOProductBuildVer">
    <vt:lpwstr>2052-11.1.0.10938</vt:lpwstr>
  </property>
  <property fmtid="{D5CDD505-2E9C-101B-9397-08002B2CF9AE}" pid="4" name="KSOReadingLayout">
    <vt:bool>true</vt:bool>
  </property>
</Properties>
</file>